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870" windowHeight="6345" tabRatio="658" activeTab="0"/>
  </bookViews>
  <sheets>
    <sheet name="Indicateurs" sheetId="1" r:id="rId1"/>
    <sheet name="Score Essais" sheetId="2" r:id="rId2"/>
    <sheet name="Scores Inclusions" sheetId="3" r:id="rId3"/>
    <sheet name="Nombre Inclusions" sheetId="4" r:id="rId4"/>
  </sheets>
  <definedNames/>
  <calcPr fullCalcOnLoad="1"/>
</workbook>
</file>

<file path=xl/sharedStrings.xml><?xml version="1.0" encoding="utf-8"?>
<sst xmlns="http://schemas.openxmlformats.org/spreadsheetml/2006/main" count="1153" uniqueCount="163">
  <si>
    <t>Finess</t>
  </si>
  <si>
    <t>Promoteur</t>
  </si>
  <si>
    <t>Nice - Centre Antoine Lacassagne</t>
  </si>
  <si>
    <t>Fondation Lenval</t>
  </si>
  <si>
    <t>CHU de Nice</t>
  </si>
  <si>
    <t>Institut Arnaud TZANCK</t>
  </si>
  <si>
    <t>Marseille - Institut Paoli-Calmettes</t>
  </si>
  <si>
    <t>Assistance Publique - Hôpitaux de Marseille</t>
  </si>
  <si>
    <t>CHU Côte de Nacre - Caen</t>
  </si>
  <si>
    <t>Caen - Centre François Baclesse</t>
  </si>
  <si>
    <t>CHU de Dijon</t>
  </si>
  <si>
    <t>Dijon - Centre Georges-François Leclerc</t>
  </si>
  <si>
    <t>CHU de Besancon</t>
  </si>
  <si>
    <t>CHRU de Brest</t>
  </si>
  <si>
    <t>CHU de Nimes</t>
  </si>
  <si>
    <t>CHU de Toulouse</t>
  </si>
  <si>
    <t>Toulouse - Institut Claudius Regaud</t>
  </si>
  <si>
    <t>Bordeaux - Institut Bergonié</t>
  </si>
  <si>
    <t>CHU - Hopitaux de Bordeaux</t>
  </si>
  <si>
    <t>CHU de Montpellier</t>
  </si>
  <si>
    <t>Rennes - Centre Eugène Marquis</t>
  </si>
  <si>
    <t>CHU de Rennes</t>
  </si>
  <si>
    <t>CHRU de Tours</t>
  </si>
  <si>
    <t>CHU de Grenoble</t>
  </si>
  <si>
    <t xml:space="preserve">Institut de Cancérologie de la Loire </t>
  </si>
  <si>
    <t>CHU de Saint-Etienne</t>
  </si>
  <si>
    <t>CHU de Nantes</t>
  </si>
  <si>
    <t>Nantes - Centre René Gauducheau</t>
  </si>
  <si>
    <t>CENTRE HOSPITALIER REGIONAL D'ORLEANS</t>
  </si>
  <si>
    <t>CHU d'Angers</t>
  </si>
  <si>
    <t>Angers - Centre Paul Papin</t>
  </si>
  <si>
    <t>CHU de Reims</t>
  </si>
  <si>
    <t>Reims - Institut Jean Godinot</t>
  </si>
  <si>
    <t>MATERNITE REGIONALE A PINARD</t>
  </si>
  <si>
    <t>Nancy - Centre Alexis Vautrin</t>
  </si>
  <si>
    <t>CHU de Nancy</t>
  </si>
  <si>
    <t>SYNDICAT INTERHOSPITALIER SINCAL</t>
  </si>
  <si>
    <t>CHR METZ-THIONVILLE</t>
  </si>
  <si>
    <t>Lille - Centre Oscar Lambret</t>
  </si>
  <si>
    <t>CHRU de Lille</t>
  </si>
  <si>
    <t>CH TOURCOING</t>
  </si>
  <si>
    <t>Clermont - Centre Jean Perrin</t>
  </si>
  <si>
    <t>CHU de Clermont-Ferrand</t>
  </si>
  <si>
    <t>Strasbourg - Centre Paul Strauss</t>
  </si>
  <si>
    <t>Hôpitaux Universitaires de Strasbourg</t>
  </si>
  <si>
    <t>Lyon - Centre Léon Bérard</t>
  </si>
  <si>
    <t>Hospices civils de Lyon</t>
  </si>
  <si>
    <t>Saint Joseph-Saint Luc Lyon</t>
  </si>
  <si>
    <t>Groupe Hospitalier Paris Saint-Joseph</t>
  </si>
  <si>
    <t>Fondation Ophtalmologique Adolphe de Rothschild</t>
  </si>
  <si>
    <t>CHNO DES QUINZE-VINGT PARIS</t>
  </si>
  <si>
    <t>CENTRE HOSP SAINTE-ANNE DE PARIS</t>
  </si>
  <si>
    <t>Institut Mutualiste Montsouris</t>
  </si>
  <si>
    <t xml:space="preserve">Groupe Hospitalier Diaconesses Croix Saint Simon </t>
  </si>
  <si>
    <t>Paris - Institut Curie</t>
  </si>
  <si>
    <t>Assistance Publique - Hôpitaux de Paris</t>
  </si>
  <si>
    <t>Service de Santé des Armées</t>
  </si>
  <si>
    <t>Rouen - Centre Henri Becquerel</t>
  </si>
  <si>
    <t>CHU de Rouen</t>
  </si>
  <si>
    <t>CH INTERCOM DE POISSY ST-GERMAIN</t>
  </si>
  <si>
    <t>CENTRE HOSPITALIER DE VERSAILLES</t>
  </si>
  <si>
    <t>CHU d'Amiens</t>
  </si>
  <si>
    <t>CHU de Poitiers</t>
  </si>
  <si>
    <t>CHU de Limoges</t>
  </si>
  <si>
    <t>CENTRE HOSPITALIER D'ORSAY</t>
  </si>
  <si>
    <t>Saint-Cloud - Centre René Huguenin</t>
  </si>
  <si>
    <t>Hôpital FOCH</t>
  </si>
  <si>
    <t>Centre Chirurgical Marie Lannelongue</t>
  </si>
  <si>
    <t>C.A.S.H. DE NANTERRE</t>
  </si>
  <si>
    <t>Villejuif - Institut Gustave Roussy</t>
  </si>
  <si>
    <t>CENTRE HOSPITALIER INTERCOM.DE CRETEIL</t>
  </si>
  <si>
    <t>HOPITAL NATIONAL DE ST MAURICE</t>
  </si>
  <si>
    <t>CHU de Pointe à Pitre / Abymes</t>
  </si>
  <si>
    <t>CHU de Fort de France</t>
  </si>
  <si>
    <t>G.H. SUD-REUNION</t>
  </si>
  <si>
    <t>C.H. F.GUYON</t>
  </si>
  <si>
    <t>FNCLCC PROMOTEUR</t>
  </si>
  <si>
    <t>S1</t>
  </si>
  <si>
    <t>S3</t>
  </si>
  <si>
    <t>Categorie</t>
  </si>
  <si>
    <t>Region</t>
  </si>
  <si>
    <t>CLCC</t>
  </si>
  <si>
    <t>Provence-Alpes-Cote-d-Azur</t>
  </si>
  <si>
    <t>EBNL</t>
  </si>
  <si>
    <t>CHRU</t>
  </si>
  <si>
    <t xml:space="preserve"> Provence-Alpes-Côte d'Azur</t>
  </si>
  <si>
    <t>Normandie-Basse</t>
  </si>
  <si>
    <t>Bourgogne</t>
  </si>
  <si>
    <t>Franche-Comte</t>
  </si>
  <si>
    <t>Bretagne</t>
  </si>
  <si>
    <t>Languedoc-Roussillon</t>
  </si>
  <si>
    <t>Midi-Pyrenees</t>
  </si>
  <si>
    <t>Aquitaine</t>
  </si>
  <si>
    <t>Centre</t>
  </si>
  <si>
    <t>Rhone-Alpes</t>
  </si>
  <si>
    <t>Pays de la Loire</t>
  </si>
  <si>
    <t>CHR</t>
  </si>
  <si>
    <t>Champagne-Ardennes</t>
  </si>
  <si>
    <t>CH</t>
  </si>
  <si>
    <t>Lorraine</t>
  </si>
  <si>
    <t>Nord-Pas-de-Calais</t>
  </si>
  <si>
    <t>Auvergne</t>
  </si>
  <si>
    <t>Alsace</t>
  </si>
  <si>
    <t xml:space="preserve"> Rhône-Alpes</t>
  </si>
  <si>
    <t>Ile-de-France</t>
  </si>
  <si>
    <t>Normandie-Haute</t>
  </si>
  <si>
    <t>Picardie</t>
  </si>
  <si>
    <t>Poitou-Charentes</t>
  </si>
  <si>
    <t>Limousin</t>
  </si>
  <si>
    <t>ZZ-Guadeloupe</t>
  </si>
  <si>
    <t>ZZ-Martinique</t>
  </si>
  <si>
    <t>ZZ-Reunion</t>
  </si>
  <si>
    <t>CH de Pau</t>
  </si>
  <si>
    <t>Hôpital Saint-Joseph Marseille</t>
  </si>
  <si>
    <t>Test</t>
  </si>
  <si>
    <t>SSA</t>
  </si>
  <si>
    <t>CH-LE MANS</t>
  </si>
  <si>
    <t>Groupe Hospitalier de l'Institut Catholique de Lille</t>
  </si>
  <si>
    <t>Institut Sainte Catherine - Avignon</t>
  </si>
  <si>
    <t>CH Charles Perrens</t>
  </si>
  <si>
    <t>CH de Lens</t>
  </si>
  <si>
    <t>CH Mulhouse</t>
  </si>
  <si>
    <t>CH de Frèjus St-Raphaël</t>
  </si>
  <si>
    <t>CHD Vendee</t>
  </si>
  <si>
    <t>CH Sud Francilien</t>
  </si>
  <si>
    <t>CH Cayenne</t>
  </si>
  <si>
    <t>Fusion 670780055 - 670013143</t>
  </si>
  <si>
    <t>Fusion 750160012 - 920000460</t>
  </si>
  <si>
    <t>Fusion 970403614 - 970421004</t>
  </si>
  <si>
    <t>S2</t>
  </si>
  <si>
    <t>Fusion 440001113-490000155</t>
  </si>
  <si>
    <t>75XXXXXX</t>
  </si>
  <si>
    <t>75XXXXXXX</t>
  </si>
  <si>
    <t>060780947</t>
  </si>
  <si>
    <t>060794013</t>
  </si>
  <si>
    <t>SYNDIC INTERHOSP COMM URB STRASBOURG</t>
  </si>
  <si>
    <t>Montpellier - Centre Val d Aurelle Paul Lamarque</t>
  </si>
  <si>
    <t>Etablissement</t>
  </si>
  <si>
    <t>Score "Essais"</t>
  </si>
  <si>
    <t>Score "Inc
Promoteur"</t>
  </si>
  <si>
    <t>Score "Inc
Investigateur"</t>
  </si>
  <si>
    <t>060785011</t>
  </si>
  <si>
    <t>060000528</t>
  </si>
  <si>
    <t>CH St Malo</t>
  </si>
  <si>
    <t>Multicentrique</t>
  </si>
  <si>
    <t>Multicentrique
phase I/II</t>
  </si>
  <si>
    <t>Monocentrique</t>
  </si>
  <si>
    <t>Monocentrique phase I/II</t>
  </si>
  <si>
    <t>Investigateur</t>
  </si>
  <si>
    <t>Investigateur
phase I/II</t>
  </si>
  <si>
    <t>Industriel</t>
  </si>
  <si>
    <t>Industriel
phase I/II</t>
  </si>
  <si>
    <t>Score Essais</t>
  </si>
  <si>
    <t>Inclusions
promoteur</t>
  </si>
  <si>
    <t>Inclusions prom
phase I/II</t>
  </si>
  <si>
    <t>Inclusions
investigateur</t>
  </si>
  <si>
    <t>Inclusions invest
phase I/II</t>
  </si>
  <si>
    <t>Score inclusions investigateur</t>
  </si>
  <si>
    <t>Score inclusions promoteur</t>
  </si>
  <si>
    <t>nombre d'inclusions
Promoteur</t>
  </si>
  <si>
    <t>nombre d'inclusions
Promoteur I/II</t>
  </si>
  <si>
    <t>nombre d'inclusions
Investigateur</t>
  </si>
  <si>
    <t>nombre d'inclusions
Investigat I/II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</si>
</sst>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dd/mm/yy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23" xfId="52" applyFont="1" applyFill="1" applyBorder="1">
      <alignment/>
      <protection/>
    </xf>
    <xf numFmtId="0" fontId="0" fillId="0" borderId="23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5" borderId="19" xfId="52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0" fillId="35" borderId="13" xfId="52" applyFont="1" applyFill="1" applyBorder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0" fillId="34" borderId="19" xfId="0" applyNumberFormat="1" applyFont="1" applyFill="1" applyBorder="1" applyAlignment="1">
      <alignment horizontal="left"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5" borderId="20" xfId="52" applyFont="1" applyFill="1" applyBorder="1">
      <alignment/>
      <protection/>
    </xf>
    <xf numFmtId="2" fontId="0" fillId="0" borderId="23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35" borderId="11" xfId="52" applyFont="1" applyFill="1" applyBorder="1">
      <alignment/>
      <protection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5" borderId="12" xfId="52" applyFont="1" applyFill="1" applyBorder="1">
      <alignment/>
      <protection/>
    </xf>
    <xf numFmtId="2" fontId="0" fillId="0" borderId="1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49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0" borderId="22" xfId="0" applyBorder="1" applyAlignment="1">
      <alignment/>
    </xf>
    <xf numFmtId="2" fontId="0" fillId="0" borderId="16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ERRI_SIGAPS_juin2011_indicateur_4an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32" bestFit="1" customWidth="1"/>
    <col min="2" max="2" width="45.00390625" style="31" bestFit="1" customWidth="1"/>
    <col min="3" max="3" width="11.57421875" style="31" customWidth="1"/>
    <col min="4" max="4" width="25.7109375" style="31" customWidth="1"/>
    <col min="5" max="5" width="11.421875" style="32" customWidth="1"/>
    <col min="6" max="6" width="13.140625" style="32" customWidth="1"/>
    <col min="7" max="7" width="14.28125" style="32" customWidth="1"/>
    <col min="8" max="16384" width="11.421875" style="31" customWidth="1"/>
  </cols>
  <sheetData>
    <row r="1" spans="1:7" s="29" customFormat="1" ht="32.25" customHeight="1">
      <c r="A1" s="84" t="s">
        <v>0</v>
      </c>
      <c r="B1" s="85" t="s">
        <v>137</v>
      </c>
      <c r="C1" s="85" t="s">
        <v>79</v>
      </c>
      <c r="D1" s="86" t="s">
        <v>80</v>
      </c>
      <c r="E1" s="85" t="s">
        <v>138</v>
      </c>
      <c r="F1" s="85" t="s">
        <v>139</v>
      </c>
      <c r="G1" s="86" t="s">
        <v>140</v>
      </c>
    </row>
    <row r="2" spans="1:7" ht="12.75">
      <c r="A2" s="87" t="s">
        <v>142</v>
      </c>
      <c r="B2" s="83" t="s">
        <v>2</v>
      </c>
      <c r="C2" s="80" t="s">
        <v>81</v>
      </c>
      <c r="D2" s="83" t="s">
        <v>82</v>
      </c>
      <c r="E2" s="80">
        <v>143</v>
      </c>
      <c r="F2" s="48">
        <v>486</v>
      </c>
      <c r="G2" s="49">
        <v>310.132848892578</v>
      </c>
    </row>
    <row r="3" spans="1:7" ht="12.75">
      <c r="A3" s="21" t="s">
        <v>133</v>
      </c>
      <c r="B3" s="31" t="s">
        <v>3</v>
      </c>
      <c r="C3" s="32" t="s">
        <v>83</v>
      </c>
      <c r="D3" s="31" t="s">
        <v>82</v>
      </c>
      <c r="E3" s="32">
        <v>4</v>
      </c>
      <c r="F3" s="33">
        <v>0</v>
      </c>
      <c r="G3" s="34">
        <v>45</v>
      </c>
    </row>
    <row r="4" spans="1:7" ht="12.75">
      <c r="A4" s="21" t="s">
        <v>141</v>
      </c>
      <c r="B4" s="31" t="s">
        <v>4</v>
      </c>
      <c r="C4" s="32" t="s">
        <v>84</v>
      </c>
      <c r="D4" s="31" t="s">
        <v>82</v>
      </c>
      <c r="E4" s="32">
        <v>409</v>
      </c>
      <c r="F4" s="33">
        <v>1062</v>
      </c>
      <c r="G4" s="34">
        <v>1125.19863794302</v>
      </c>
    </row>
    <row r="5" spans="1:7" ht="12.75">
      <c r="A5" s="21" t="s">
        <v>134</v>
      </c>
      <c r="B5" s="31" t="s">
        <v>5</v>
      </c>
      <c r="C5" s="32" t="s">
        <v>83</v>
      </c>
      <c r="D5" s="31" t="s">
        <v>85</v>
      </c>
      <c r="E5" s="32">
        <v>0</v>
      </c>
      <c r="F5" s="33">
        <v>0</v>
      </c>
      <c r="G5" s="34">
        <v>0</v>
      </c>
    </row>
    <row r="6" spans="1:7" ht="12.75">
      <c r="A6" s="30">
        <v>130001647</v>
      </c>
      <c r="B6" s="31" t="s">
        <v>6</v>
      </c>
      <c r="C6" s="32" t="s">
        <v>81</v>
      </c>
      <c r="D6" s="31" t="s">
        <v>82</v>
      </c>
      <c r="E6" s="32">
        <v>189</v>
      </c>
      <c r="F6" s="33">
        <v>262</v>
      </c>
      <c r="G6" s="34">
        <v>408.115023565058</v>
      </c>
    </row>
    <row r="7" spans="1:7" ht="12.75">
      <c r="A7" s="39">
        <v>130014228</v>
      </c>
      <c r="B7" s="40" t="s">
        <v>113</v>
      </c>
      <c r="C7" s="20" t="s">
        <v>83</v>
      </c>
      <c r="D7" s="40" t="s">
        <v>82</v>
      </c>
      <c r="E7" s="42">
        <v>15</v>
      </c>
      <c r="F7" s="43">
        <v>23</v>
      </c>
      <c r="G7" s="44">
        <v>95.7327746218975</v>
      </c>
    </row>
    <row r="8" spans="1:7" ht="12.75">
      <c r="A8" s="30">
        <v>130786049</v>
      </c>
      <c r="B8" s="31" t="s">
        <v>7</v>
      </c>
      <c r="C8" s="32" t="s">
        <v>84</v>
      </c>
      <c r="D8" s="31" t="s">
        <v>82</v>
      </c>
      <c r="E8" s="32">
        <v>597</v>
      </c>
      <c r="F8" s="33">
        <v>1474.4</v>
      </c>
      <c r="G8" s="34">
        <v>2001.95903952113</v>
      </c>
    </row>
    <row r="9" spans="1:7" ht="12.75">
      <c r="A9" s="30">
        <v>140000100</v>
      </c>
      <c r="B9" s="31" t="s">
        <v>8</v>
      </c>
      <c r="C9" s="32" t="s">
        <v>84</v>
      </c>
      <c r="D9" s="31" t="s">
        <v>86</v>
      </c>
      <c r="E9" s="32">
        <v>530</v>
      </c>
      <c r="F9" s="33">
        <v>1791.19</v>
      </c>
      <c r="G9" s="34">
        <v>1869.81590246448</v>
      </c>
    </row>
    <row r="10" spans="1:7" ht="12.75">
      <c r="A10" s="30">
        <v>140000555</v>
      </c>
      <c r="B10" s="31" t="s">
        <v>9</v>
      </c>
      <c r="C10" s="32" t="s">
        <v>81</v>
      </c>
      <c r="D10" s="31" t="s">
        <v>86</v>
      </c>
      <c r="E10" s="32">
        <v>181</v>
      </c>
      <c r="F10" s="33">
        <v>594.2</v>
      </c>
      <c r="G10" s="34">
        <v>610.475027887957</v>
      </c>
    </row>
    <row r="11" spans="1:7" ht="12.75">
      <c r="A11" s="30">
        <v>210780581</v>
      </c>
      <c r="B11" s="31" t="s">
        <v>10</v>
      </c>
      <c r="C11" s="32" t="s">
        <v>84</v>
      </c>
      <c r="D11" s="31" t="s">
        <v>87</v>
      </c>
      <c r="E11" s="32">
        <v>471</v>
      </c>
      <c r="F11" s="33">
        <v>2013.6</v>
      </c>
      <c r="G11" s="34">
        <v>1897.36627341346</v>
      </c>
    </row>
    <row r="12" spans="1:7" ht="12.75">
      <c r="A12" s="30">
        <v>210987731</v>
      </c>
      <c r="B12" s="31" t="s">
        <v>11</v>
      </c>
      <c r="C12" s="32" t="s">
        <v>81</v>
      </c>
      <c r="D12" s="31" t="s">
        <v>87</v>
      </c>
      <c r="E12" s="32">
        <v>124</v>
      </c>
      <c r="F12" s="33">
        <v>221</v>
      </c>
      <c r="G12" s="34">
        <v>230.735526826061</v>
      </c>
    </row>
    <row r="13" spans="1:7" ht="12.75">
      <c r="A13" s="30">
        <v>250000015</v>
      </c>
      <c r="B13" s="31" t="s">
        <v>12</v>
      </c>
      <c r="C13" s="32" t="s">
        <v>84</v>
      </c>
      <c r="D13" s="31" t="s">
        <v>88</v>
      </c>
      <c r="E13" s="32">
        <v>413</v>
      </c>
      <c r="F13" s="33">
        <v>2040.4</v>
      </c>
      <c r="G13" s="34">
        <v>2101.801893936</v>
      </c>
    </row>
    <row r="14" spans="1:7" ht="12.75">
      <c r="A14" s="30">
        <v>290000017</v>
      </c>
      <c r="B14" s="31" t="s">
        <v>13</v>
      </c>
      <c r="C14" s="32" t="s">
        <v>84</v>
      </c>
      <c r="D14" s="31" t="s">
        <v>89</v>
      </c>
      <c r="E14" s="32">
        <v>399</v>
      </c>
      <c r="F14" s="33">
        <v>2962.2</v>
      </c>
      <c r="G14" s="34">
        <v>2727.81763431299</v>
      </c>
    </row>
    <row r="15" spans="1:7" ht="12.75">
      <c r="A15" s="30">
        <v>300780038</v>
      </c>
      <c r="B15" s="31" t="s">
        <v>14</v>
      </c>
      <c r="C15" s="32" t="s">
        <v>84</v>
      </c>
      <c r="D15" s="31" t="s">
        <v>90</v>
      </c>
      <c r="E15" s="32">
        <v>342</v>
      </c>
      <c r="F15" s="33">
        <v>789</v>
      </c>
      <c r="G15" s="34">
        <v>838.539123184459</v>
      </c>
    </row>
    <row r="16" spans="1:7" ht="12.75">
      <c r="A16" s="30">
        <v>310781406</v>
      </c>
      <c r="B16" s="31" t="s">
        <v>15</v>
      </c>
      <c r="C16" s="32" t="s">
        <v>84</v>
      </c>
      <c r="D16" s="31" t="s">
        <v>91</v>
      </c>
      <c r="E16" s="32">
        <v>798</v>
      </c>
      <c r="F16" s="33">
        <v>2870.6</v>
      </c>
      <c r="G16" s="34">
        <v>2575.33456197536</v>
      </c>
    </row>
    <row r="17" spans="1:7" ht="12.75">
      <c r="A17" s="30">
        <v>310782347</v>
      </c>
      <c r="B17" s="31" t="s">
        <v>16</v>
      </c>
      <c r="C17" s="32" t="s">
        <v>81</v>
      </c>
      <c r="D17" s="31" t="s">
        <v>91</v>
      </c>
      <c r="E17" s="32">
        <v>161</v>
      </c>
      <c r="F17" s="33">
        <v>231</v>
      </c>
      <c r="G17" s="34">
        <v>297.791365448083</v>
      </c>
    </row>
    <row r="18" spans="1:7" ht="12.75">
      <c r="A18" s="30">
        <v>330000662</v>
      </c>
      <c r="B18" s="31" t="s">
        <v>17</v>
      </c>
      <c r="C18" s="32" t="s">
        <v>81</v>
      </c>
      <c r="D18" s="31" t="s">
        <v>92</v>
      </c>
      <c r="E18" s="32">
        <v>278</v>
      </c>
      <c r="F18" s="33">
        <v>743.6</v>
      </c>
      <c r="G18" s="34">
        <v>476.484783686141</v>
      </c>
    </row>
    <row r="19" spans="1:7" ht="12.75">
      <c r="A19" s="30">
        <v>330781196</v>
      </c>
      <c r="B19" s="31" t="s">
        <v>18</v>
      </c>
      <c r="C19" s="32" t="s">
        <v>84</v>
      </c>
      <c r="D19" s="31" t="s">
        <v>92</v>
      </c>
      <c r="E19" s="32">
        <v>720</v>
      </c>
      <c r="F19" s="33">
        <v>2606.4</v>
      </c>
      <c r="G19" s="34">
        <v>2944.32480000394</v>
      </c>
    </row>
    <row r="20" spans="1:7" ht="12.75">
      <c r="A20" s="39">
        <v>330781287</v>
      </c>
      <c r="B20" s="40" t="s">
        <v>119</v>
      </c>
      <c r="C20" s="20" t="s">
        <v>98</v>
      </c>
      <c r="D20" s="40" t="s">
        <v>92</v>
      </c>
      <c r="E20" s="42">
        <v>2</v>
      </c>
      <c r="F20" s="43">
        <v>0</v>
      </c>
      <c r="G20" s="44">
        <v>18</v>
      </c>
    </row>
    <row r="21" spans="1:7" ht="12.75">
      <c r="A21" s="30">
        <v>340000207</v>
      </c>
      <c r="B21" s="7" t="s">
        <v>136</v>
      </c>
      <c r="C21" s="32" t="s">
        <v>81</v>
      </c>
      <c r="D21" s="31" t="s">
        <v>90</v>
      </c>
      <c r="E21" s="32">
        <v>165</v>
      </c>
      <c r="F21" s="33">
        <v>663.4</v>
      </c>
      <c r="G21" s="34">
        <v>352.091541574741</v>
      </c>
    </row>
    <row r="22" spans="1:7" ht="12.75">
      <c r="A22" s="30">
        <v>340780477</v>
      </c>
      <c r="B22" s="31" t="s">
        <v>19</v>
      </c>
      <c r="C22" s="32" t="s">
        <v>84</v>
      </c>
      <c r="D22" s="31" t="s">
        <v>90</v>
      </c>
      <c r="E22" s="32">
        <v>567</v>
      </c>
      <c r="F22" s="33">
        <v>2281.2</v>
      </c>
      <c r="G22" s="34">
        <v>2064.31246903998</v>
      </c>
    </row>
    <row r="23" spans="1:7" ht="12.75">
      <c r="A23" s="39">
        <v>350000022</v>
      </c>
      <c r="B23" s="14" t="s">
        <v>143</v>
      </c>
      <c r="C23" s="20" t="s">
        <v>98</v>
      </c>
      <c r="D23" s="40" t="s">
        <v>89</v>
      </c>
      <c r="E23" s="42">
        <v>4</v>
      </c>
      <c r="F23" s="43">
        <v>0</v>
      </c>
      <c r="G23" s="44">
        <v>14.1471400156711</v>
      </c>
    </row>
    <row r="24" spans="1:7" ht="12.75">
      <c r="A24" s="30">
        <v>350002812</v>
      </c>
      <c r="B24" s="31" t="s">
        <v>20</v>
      </c>
      <c r="C24" s="32" t="s">
        <v>81</v>
      </c>
      <c r="D24" s="31" t="s">
        <v>89</v>
      </c>
      <c r="E24" s="32">
        <v>39</v>
      </c>
      <c r="F24" s="33">
        <v>60</v>
      </c>
      <c r="G24" s="34">
        <v>211.481359589586</v>
      </c>
    </row>
    <row r="25" spans="1:7" ht="12.75">
      <c r="A25" s="30">
        <v>350005179</v>
      </c>
      <c r="B25" s="31" t="s">
        <v>21</v>
      </c>
      <c r="C25" s="32" t="s">
        <v>84</v>
      </c>
      <c r="D25" s="31" t="s">
        <v>89</v>
      </c>
      <c r="E25" s="32">
        <v>417</v>
      </c>
      <c r="F25" s="33">
        <v>1305.1</v>
      </c>
      <c r="G25" s="34">
        <v>1205.23402802939</v>
      </c>
    </row>
    <row r="26" spans="1:7" ht="12.75">
      <c r="A26" s="30">
        <v>370000481</v>
      </c>
      <c r="B26" s="31" t="s">
        <v>22</v>
      </c>
      <c r="C26" s="32" t="s">
        <v>84</v>
      </c>
      <c r="D26" s="31" t="s">
        <v>93</v>
      </c>
      <c r="E26" s="32">
        <v>418</v>
      </c>
      <c r="F26" s="33">
        <v>1325.5</v>
      </c>
      <c r="G26" s="34">
        <v>1535.99046176718</v>
      </c>
    </row>
    <row r="27" spans="1:7" ht="12.75">
      <c r="A27" s="30">
        <v>380780080</v>
      </c>
      <c r="B27" s="31" t="s">
        <v>23</v>
      </c>
      <c r="C27" s="32" t="s">
        <v>84</v>
      </c>
      <c r="D27" s="31" t="s">
        <v>94</v>
      </c>
      <c r="E27" s="32">
        <v>667</v>
      </c>
      <c r="F27" s="33">
        <v>2068.1</v>
      </c>
      <c r="G27" s="34">
        <v>1997.61833835059</v>
      </c>
    </row>
    <row r="28" spans="1:7" ht="12.75">
      <c r="A28" s="30">
        <v>420010233</v>
      </c>
      <c r="B28" s="31" t="s">
        <v>24</v>
      </c>
      <c r="C28" s="32" t="s">
        <v>98</v>
      </c>
      <c r="D28" s="31" t="s">
        <v>94</v>
      </c>
      <c r="E28" s="32">
        <v>91</v>
      </c>
      <c r="F28" s="33">
        <v>319</v>
      </c>
      <c r="G28" s="34">
        <v>253.106274791517</v>
      </c>
    </row>
    <row r="29" spans="1:7" ht="12.75">
      <c r="A29" s="30">
        <v>420784878</v>
      </c>
      <c r="B29" s="31" t="s">
        <v>25</v>
      </c>
      <c r="C29" s="32" t="s">
        <v>84</v>
      </c>
      <c r="D29" s="31" t="s">
        <v>94</v>
      </c>
      <c r="E29" s="32">
        <v>517</v>
      </c>
      <c r="F29" s="33">
        <v>1675.4</v>
      </c>
      <c r="G29" s="34">
        <v>1773.0619268222</v>
      </c>
    </row>
    <row r="30" spans="1:7" ht="12.75">
      <c r="A30" s="30">
        <v>440000289</v>
      </c>
      <c r="B30" s="31" t="s">
        <v>26</v>
      </c>
      <c r="C30" s="32" t="s">
        <v>84</v>
      </c>
      <c r="D30" s="31" t="s">
        <v>95</v>
      </c>
      <c r="E30" s="32">
        <v>726</v>
      </c>
      <c r="F30" s="33">
        <v>2225.8</v>
      </c>
      <c r="G30" s="34">
        <v>1897.43170288199</v>
      </c>
    </row>
    <row r="31" spans="1:7" ht="12.75">
      <c r="A31" s="30">
        <v>440001113</v>
      </c>
      <c r="B31" s="31" t="s">
        <v>27</v>
      </c>
      <c r="C31" s="32" t="s">
        <v>81</v>
      </c>
      <c r="D31" s="31" t="s">
        <v>95</v>
      </c>
      <c r="E31" s="32">
        <v>152</v>
      </c>
      <c r="F31" s="33">
        <v>178</v>
      </c>
      <c r="G31" s="34">
        <v>294.95883657413697</v>
      </c>
    </row>
    <row r="32" spans="1:7" ht="12.75">
      <c r="A32" s="30">
        <v>450000088</v>
      </c>
      <c r="B32" s="31" t="s">
        <v>28</v>
      </c>
      <c r="C32" s="32" t="s">
        <v>96</v>
      </c>
      <c r="D32" s="31" t="s">
        <v>93</v>
      </c>
      <c r="E32" s="32">
        <v>48</v>
      </c>
      <c r="F32" s="33">
        <v>87</v>
      </c>
      <c r="G32" s="34">
        <v>196.868138704243</v>
      </c>
    </row>
    <row r="33" spans="1:7" ht="12.75">
      <c r="A33" s="30">
        <v>490000031</v>
      </c>
      <c r="B33" s="31" t="s">
        <v>29</v>
      </c>
      <c r="C33" s="32" t="s">
        <v>84</v>
      </c>
      <c r="D33" s="31" t="s">
        <v>95</v>
      </c>
      <c r="E33" s="32">
        <v>351</v>
      </c>
      <c r="F33" s="33">
        <v>1938.2</v>
      </c>
      <c r="G33" s="34">
        <v>1928.77049076098</v>
      </c>
    </row>
    <row r="34" spans="1:7" ht="12.75">
      <c r="A34" s="30">
        <v>490000155</v>
      </c>
      <c r="B34" s="31" t="s">
        <v>30</v>
      </c>
      <c r="C34" s="32" t="s">
        <v>81</v>
      </c>
      <c r="D34" s="31" t="s">
        <v>95</v>
      </c>
      <c r="E34" s="32">
        <v>132</v>
      </c>
      <c r="F34" s="33">
        <v>685.6</v>
      </c>
      <c r="G34" s="34">
        <v>307.824504532426</v>
      </c>
    </row>
    <row r="35" spans="1:7" ht="12.75">
      <c r="A35" s="30">
        <v>510000029</v>
      </c>
      <c r="B35" s="31" t="s">
        <v>31</v>
      </c>
      <c r="C35" s="32" t="s">
        <v>84</v>
      </c>
      <c r="D35" s="31" t="s">
        <v>97</v>
      </c>
      <c r="E35" s="32">
        <v>119</v>
      </c>
      <c r="F35" s="33">
        <v>222</v>
      </c>
      <c r="G35" s="34">
        <v>765.941200675437</v>
      </c>
    </row>
    <row r="36" spans="1:7" ht="12.75">
      <c r="A36" s="30">
        <v>510000516</v>
      </c>
      <c r="B36" s="31" t="s">
        <v>32</v>
      </c>
      <c r="C36" s="32" t="s">
        <v>81</v>
      </c>
      <c r="D36" s="31" t="s">
        <v>97</v>
      </c>
      <c r="E36" s="32">
        <v>36</v>
      </c>
      <c r="F36" s="33">
        <v>0</v>
      </c>
      <c r="G36" s="34">
        <v>175.888064504855</v>
      </c>
    </row>
    <row r="37" spans="1:7" ht="12.75">
      <c r="A37" s="30">
        <v>540000031</v>
      </c>
      <c r="B37" s="31" t="s">
        <v>33</v>
      </c>
      <c r="C37" s="32" t="s">
        <v>98</v>
      </c>
      <c r="D37" s="31" t="s">
        <v>99</v>
      </c>
      <c r="E37" s="32">
        <v>35</v>
      </c>
      <c r="F37" s="33">
        <v>65</v>
      </c>
      <c r="G37" s="34">
        <v>45</v>
      </c>
    </row>
    <row r="38" spans="1:7" ht="12.75">
      <c r="A38" s="30">
        <v>540001286</v>
      </c>
      <c r="B38" s="31" t="s">
        <v>34</v>
      </c>
      <c r="C38" s="32" t="s">
        <v>81</v>
      </c>
      <c r="D38" s="31" t="s">
        <v>99</v>
      </c>
      <c r="E38" s="32">
        <v>41</v>
      </c>
      <c r="F38" s="33">
        <v>1</v>
      </c>
      <c r="G38" s="34">
        <v>181.648925683367</v>
      </c>
    </row>
    <row r="39" spans="1:7" ht="12.75">
      <c r="A39" s="30">
        <v>540002078</v>
      </c>
      <c r="B39" s="31" t="s">
        <v>35</v>
      </c>
      <c r="C39" s="32" t="s">
        <v>84</v>
      </c>
      <c r="D39" s="31" t="s">
        <v>99</v>
      </c>
      <c r="E39" s="32">
        <v>471</v>
      </c>
      <c r="F39" s="33">
        <v>2510.35</v>
      </c>
      <c r="G39" s="34">
        <v>2829.74946132779</v>
      </c>
    </row>
    <row r="40" spans="1:7" ht="12.75">
      <c r="A40" s="30">
        <v>540020112</v>
      </c>
      <c r="B40" s="31" t="s">
        <v>36</v>
      </c>
      <c r="C40" s="32" t="s">
        <v>98</v>
      </c>
      <c r="D40" s="31" t="s">
        <v>99</v>
      </c>
      <c r="E40" s="32">
        <v>0</v>
      </c>
      <c r="F40" s="33">
        <v>0</v>
      </c>
      <c r="G40" s="34">
        <v>0</v>
      </c>
    </row>
    <row r="41" spans="1:7" ht="12.75">
      <c r="A41" s="30">
        <v>570005165</v>
      </c>
      <c r="B41" s="31" t="s">
        <v>37</v>
      </c>
      <c r="C41" s="32" t="s">
        <v>96</v>
      </c>
      <c r="D41" s="31" t="s">
        <v>99</v>
      </c>
      <c r="E41" s="32">
        <v>10</v>
      </c>
      <c r="F41" s="33">
        <v>0</v>
      </c>
      <c r="G41" s="34">
        <v>38.1512221618685</v>
      </c>
    </row>
    <row r="42" spans="1:7" ht="12.75">
      <c r="A42" s="30">
        <v>590000188</v>
      </c>
      <c r="B42" s="31" t="s">
        <v>38</v>
      </c>
      <c r="C42" s="32" t="s">
        <v>81</v>
      </c>
      <c r="D42" s="31" t="s">
        <v>100</v>
      </c>
      <c r="E42" s="32">
        <v>277</v>
      </c>
      <c r="F42" s="33">
        <v>419</v>
      </c>
      <c r="G42" s="34">
        <v>554.951734169055</v>
      </c>
    </row>
    <row r="43" spans="1:7" ht="12.75">
      <c r="A43" s="30">
        <v>590780193</v>
      </c>
      <c r="B43" s="31" t="s">
        <v>39</v>
      </c>
      <c r="C43" s="32" t="s">
        <v>84</v>
      </c>
      <c r="D43" s="31" t="s">
        <v>100</v>
      </c>
      <c r="E43" s="32">
        <v>965</v>
      </c>
      <c r="F43" s="33">
        <v>3584.1</v>
      </c>
      <c r="G43" s="34">
        <v>3028.32862664593</v>
      </c>
    </row>
    <row r="44" spans="1:7" ht="12.75">
      <c r="A44" s="30">
        <v>590781902</v>
      </c>
      <c r="B44" s="31" t="s">
        <v>40</v>
      </c>
      <c r="C44" s="32" t="s">
        <v>98</v>
      </c>
      <c r="D44" s="31" t="s">
        <v>100</v>
      </c>
      <c r="E44" s="32">
        <v>10</v>
      </c>
      <c r="F44" s="33">
        <v>0</v>
      </c>
      <c r="G44" s="34">
        <v>97.6176626548337</v>
      </c>
    </row>
    <row r="45" spans="1:7" ht="12.75">
      <c r="A45" s="30">
        <v>590800009</v>
      </c>
      <c r="B45" s="31" t="s">
        <v>117</v>
      </c>
      <c r="C45" s="32" t="s">
        <v>83</v>
      </c>
      <c r="D45" s="31" t="s">
        <v>100</v>
      </c>
      <c r="E45" s="32">
        <v>30</v>
      </c>
      <c r="F45" s="33">
        <v>52</v>
      </c>
      <c r="G45" s="34">
        <v>161.826713758595</v>
      </c>
    </row>
    <row r="46" spans="1:7" ht="12.75">
      <c r="A46" s="39">
        <v>620100685</v>
      </c>
      <c r="B46" s="40" t="s">
        <v>120</v>
      </c>
      <c r="C46" s="20" t="s">
        <v>98</v>
      </c>
      <c r="D46" s="14" t="s">
        <v>100</v>
      </c>
      <c r="E46" s="42">
        <v>16</v>
      </c>
      <c r="F46" s="43">
        <v>0</v>
      </c>
      <c r="G46" s="44">
        <v>206.777550722522</v>
      </c>
    </row>
    <row r="47" spans="1:7" ht="12.75">
      <c r="A47" s="30">
        <v>630000479</v>
      </c>
      <c r="B47" s="31" t="s">
        <v>41</v>
      </c>
      <c r="C47" s="32" t="s">
        <v>81</v>
      </c>
      <c r="D47" s="31" t="s">
        <v>101</v>
      </c>
      <c r="E47" s="32">
        <v>116</v>
      </c>
      <c r="F47" s="33">
        <v>281</v>
      </c>
      <c r="G47" s="34">
        <v>244.843203763627</v>
      </c>
    </row>
    <row r="48" spans="1:7" ht="12.75">
      <c r="A48" s="30">
        <v>630780989</v>
      </c>
      <c r="B48" s="31" t="s">
        <v>42</v>
      </c>
      <c r="C48" s="32" t="s">
        <v>84</v>
      </c>
      <c r="D48" s="31" t="s">
        <v>101</v>
      </c>
      <c r="E48" s="32">
        <v>678</v>
      </c>
      <c r="F48" s="33">
        <v>2914.5</v>
      </c>
      <c r="G48" s="34">
        <v>2670.45889322581</v>
      </c>
    </row>
    <row r="49" spans="1:7" ht="12.75">
      <c r="A49" s="39">
        <v>640781290</v>
      </c>
      <c r="B49" s="40" t="s">
        <v>112</v>
      </c>
      <c r="C49" s="20" t="s">
        <v>98</v>
      </c>
      <c r="D49" s="40" t="s">
        <v>91</v>
      </c>
      <c r="E49" s="42">
        <v>10</v>
      </c>
      <c r="F49" s="43">
        <v>32</v>
      </c>
      <c r="G49" s="44">
        <v>53.6088092459436</v>
      </c>
    </row>
    <row r="50" spans="1:7" ht="12.75">
      <c r="A50" s="30">
        <v>670000033</v>
      </c>
      <c r="B50" s="31" t="s">
        <v>43</v>
      </c>
      <c r="C50" s="32" t="s">
        <v>81</v>
      </c>
      <c r="D50" s="31" t="s">
        <v>102</v>
      </c>
      <c r="E50" s="32">
        <v>25</v>
      </c>
      <c r="F50" s="33">
        <v>57</v>
      </c>
      <c r="G50" s="34">
        <v>124.829532539615</v>
      </c>
    </row>
    <row r="51" spans="1:7" ht="12.75">
      <c r="A51" s="30">
        <v>670013143</v>
      </c>
      <c r="B51" s="7" t="s">
        <v>135</v>
      </c>
      <c r="C51" s="32" t="s">
        <v>98</v>
      </c>
      <c r="D51" s="31" t="s">
        <v>102</v>
      </c>
      <c r="E51" s="32">
        <v>5</v>
      </c>
      <c r="F51" s="33">
        <v>0</v>
      </c>
      <c r="G51" s="34">
        <v>148</v>
      </c>
    </row>
    <row r="52" spans="1:7" ht="12.75">
      <c r="A52" s="30">
        <v>670780055</v>
      </c>
      <c r="B52" s="31" t="s">
        <v>44</v>
      </c>
      <c r="C52" s="32" t="s">
        <v>84</v>
      </c>
      <c r="D52" s="31" t="s">
        <v>102</v>
      </c>
      <c r="E52" s="32">
        <v>482</v>
      </c>
      <c r="F52" s="33">
        <v>1122</v>
      </c>
      <c r="G52" s="34">
        <v>1255.29624241781</v>
      </c>
    </row>
    <row r="53" spans="1:7" ht="12.75">
      <c r="A53" s="39">
        <v>680000486</v>
      </c>
      <c r="B53" s="40" t="s">
        <v>121</v>
      </c>
      <c r="C53" s="20" t="s">
        <v>98</v>
      </c>
      <c r="D53" s="40" t="s">
        <v>102</v>
      </c>
      <c r="E53" s="42">
        <v>17</v>
      </c>
      <c r="F53" s="43">
        <v>0</v>
      </c>
      <c r="G53" s="44">
        <v>49.9302286490593</v>
      </c>
    </row>
    <row r="54" spans="1:7" ht="12.75">
      <c r="A54" s="30">
        <v>690000880</v>
      </c>
      <c r="B54" s="31" t="s">
        <v>45</v>
      </c>
      <c r="C54" s="32" t="s">
        <v>81</v>
      </c>
      <c r="D54" s="31" t="s">
        <v>94</v>
      </c>
      <c r="E54" s="32">
        <v>254</v>
      </c>
      <c r="F54" s="33">
        <v>559</v>
      </c>
      <c r="G54" s="34">
        <v>530.276748545775</v>
      </c>
    </row>
    <row r="55" spans="1:7" ht="12.75">
      <c r="A55" s="30">
        <v>690781810</v>
      </c>
      <c r="B55" s="31" t="s">
        <v>46</v>
      </c>
      <c r="C55" s="32" t="s">
        <v>84</v>
      </c>
      <c r="D55" s="31" t="s">
        <v>94</v>
      </c>
      <c r="E55" s="32">
        <v>1134</v>
      </c>
      <c r="F55" s="33">
        <v>4379.23</v>
      </c>
      <c r="G55" s="34">
        <v>3591.24268126669</v>
      </c>
    </row>
    <row r="56" spans="1:7" ht="12.75">
      <c r="A56" s="30">
        <v>690805361</v>
      </c>
      <c r="B56" s="31" t="s">
        <v>47</v>
      </c>
      <c r="C56" s="32" t="s">
        <v>83</v>
      </c>
      <c r="D56" s="31" t="s">
        <v>103</v>
      </c>
      <c r="E56" s="32">
        <v>6</v>
      </c>
      <c r="F56" s="33">
        <v>0</v>
      </c>
      <c r="G56" s="34">
        <v>112.880028578851</v>
      </c>
    </row>
    <row r="57" spans="1:7" ht="12.75">
      <c r="A57" s="30">
        <v>720000025</v>
      </c>
      <c r="B57" s="31" t="s">
        <v>116</v>
      </c>
      <c r="C57" s="32" t="s">
        <v>98</v>
      </c>
      <c r="D57" s="7" t="s">
        <v>95</v>
      </c>
      <c r="E57" s="32">
        <v>44</v>
      </c>
      <c r="F57" s="33">
        <v>8</v>
      </c>
      <c r="G57" s="34">
        <v>164.477320440716</v>
      </c>
    </row>
    <row r="58" spans="1:7" ht="12.75">
      <c r="A58" s="30">
        <v>750000523</v>
      </c>
      <c r="B58" s="31" t="s">
        <v>48</v>
      </c>
      <c r="C58" s="32" t="s">
        <v>83</v>
      </c>
      <c r="D58" s="31" t="s">
        <v>104</v>
      </c>
      <c r="E58" s="32">
        <v>15</v>
      </c>
      <c r="F58" s="33">
        <v>0</v>
      </c>
      <c r="G58" s="34">
        <v>117.331489121362</v>
      </c>
    </row>
    <row r="59" spans="1:7" ht="12.75">
      <c r="A59" s="30">
        <v>750000549</v>
      </c>
      <c r="B59" s="31" t="s">
        <v>49</v>
      </c>
      <c r="C59" s="32" t="s">
        <v>83</v>
      </c>
      <c r="D59" s="31" t="s">
        <v>104</v>
      </c>
      <c r="E59" s="32">
        <v>5</v>
      </c>
      <c r="F59" s="33">
        <v>0</v>
      </c>
      <c r="G59" s="34">
        <v>25.8390934844192</v>
      </c>
    </row>
    <row r="60" spans="1:7" ht="12.75">
      <c r="A60" s="30">
        <v>750110025</v>
      </c>
      <c r="B60" s="31" t="s">
        <v>50</v>
      </c>
      <c r="C60" s="32" t="s">
        <v>98</v>
      </c>
      <c r="D60" s="31" t="s">
        <v>104</v>
      </c>
      <c r="E60" s="32">
        <v>20</v>
      </c>
      <c r="F60" s="33">
        <v>8</v>
      </c>
      <c r="G60" s="34">
        <v>58.1912408759124</v>
      </c>
    </row>
    <row r="61" spans="1:7" ht="12.75">
      <c r="A61" s="30">
        <v>750140014</v>
      </c>
      <c r="B61" s="31" t="s">
        <v>51</v>
      </c>
      <c r="C61" s="32" t="s">
        <v>98</v>
      </c>
      <c r="D61" s="31" t="s">
        <v>104</v>
      </c>
      <c r="E61" s="32">
        <v>108</v>
      </c>
      <c r="F61" s="33">
        <v>570</v>
      </c>
      <c r="G61" s="34">
        <v>577.805133092257</v>
      </c>
    </row>
    <row r="62" spans="1:7" ht="12.75">
      <c r="A62" s="30">
        <v>750150104</v>
      </c>
      <c r="B62" s="31" t="s">
        <v>52</v>
      </c>
      <c r="C62" s="32" t="s">
        <v>83</v>
      </c>
      <c r="D62" s="31" t="s">
        <v>104</v>
      </c>
      <c r="E62" s="32">
        <v>33</v>
      </c>
      <c r="F62" s="33">
        <v>335.4</v>
      </c>
      <c r="G62" s="34">
        <v>285.256538235128</v>
      </c>
    </row>
    <row r="63" spans="1:7" ht="12.75">
      <c r="A63" s="30">
        <v>750150260</v>
      </c>
      <c r="B63" s="31" t="s">
        <v>53</v>
      </c>
      <c r="C63" s="32" t="s">
        <v>83</v>
      </c>
      <c r="D63" s="31" t="s">
        <v>104</v>
      </c>
      <c r="E63" s="32">
        <v>10</v>
      </c>
      <c r="F63" s="33">
        <v>0</v>
      </c>
      <c r="G63" s="34">
        <v>120.298225957049</v>
      </c>
    </row>
    <row r="64" spans="1:7" ht="12.75">
      <c r="A64" s="30">
        <v>750160012</v>
      </c>
      <c r="B64" s="31" t="s">
        <v>54</v>
      </c>
      <c r="C64" s="32" t="s">
        <v>81</v>
      </c>
      <c r="D64" s="31" t="s">
        <v>104</v>
      </c>
      <c r="E64" s="32">
        <v>228</v>
      </c>
      <c r="F64" s="33">
        <v>520</v>
      </c>
      <c r="G64" s="34">
        <v>754.469221387425</v>
      </c>
    </row>
    <row r="65" spans="1:7" ht="12.75">
      <c r="A65" s="30">
        <v>750712184</v>
      </c>
      <c r="B65" s="31" t="s">
        <v>55</v>
      </c>
      <c r="C65" s="32" t="s">
        <v>84</v>
      </c>
      <c r="D65" s="31" t="s">
        <v>104</v>
      </c>
      <c r="E65" s="32">
        <v>4095</v>
      </c>
      <c r="F65" s="33">
        <v>20276.72</v>
      </c>
      <c r="G65" s="34">
        <v>13754.0191925891</v>
      </c>
    </row>
    <row r="66" spans="1:7" ht="12.75">
      <c r="A66" s="30">
        <v>750810814</v>
      </c>
      <c r="B66" s="31" t="s">
        <v>56</v>
      </c>
      <c r="C66" s="32" t="s">
        <v>115</v>
      </c>
      <c r="D66" s="7" t="s">
        <v>104</v>
      </c>
      <c r="E66" s="32">
        <v>105</v>
      </c>
      <c r="F66" s="33">
        <v>1171.8</v>
      </c>
      <c r="G66" s="34">
        <v>1307.40425531914</v>
      </c>
    </row>
    <row r="67" spans="1:7" ht="12.75">
      <c r="A67" s="30">
        <v>760000166</v>
      </c>
      <c r="B67" s="31" t="s">
        <v>57</v>
      </c>
      <c r="C67" s="32" t="s">
        <v>81</v>
      </c>
      <c r="D67" s="31" t="s">
        <v>105</v>
      </c>
      <c r="E67" s="32">
        <v>124</v>
      </c>
      <c r="F67" s="33">
        <v>136</v>
      </c>
      <c r="G67" s="34">
        <v>507.197610896359</v>
      </c>
    </row>
    <row r="68" spans="1:7" ht="12.75">
      <c r="A68" s="30">
        <v>760780239</v>
      </c>
      <c r="B68" s="31" t="s">
        <v>58</v>
      </c>
      <c r="C68" s="32" t="s">
        <v>84</v>
      </c>
      <c r="D68" s="31" t="s">
        <v>105</v>
      </c>
      <c r="E68" s="32">
        <v>506</v>
      </c>
      <c r="F68" s="33">
        <v>2205.63</v>
      </c>
      <c r="G68" s="34">
        <v>1398.90974651797</v>
      </c>
    </row>
    <row r="69" spans="1:7" ht="12.75">
      <c r="A69" s="30">
        <v>780001236</v>
      </c>
      <c r="B69" s="31" t="s">
        <v>59</v>
      </c>
      <c r="C69" s="32" t="s">
        <v>98</v>
      </c>
      <c r="D69" s="31" t="s">
        <v>104</v>
      </c>
      <c r="E69" s="32">
        <v>23</v>
      </c>
      <c r="F69" s="33">
        <v>0</v>
      </c>
      <c r="G69" s="34">
        <v>640.22760938425</v>
      </c>
    </row>
    <row r="70" spans="1:7" ht="12.75">
      <c r="A70" s="30">
        <v>780110078</v>
      </c>
      <c r="B70" s="31" t="s">
        <v>60</v>
      </c>
      <c r="C70" s="32" t="s">
        <v>98</v>
      </c>
      <c r="D70" s="31" t="s">
        <v>104</v>
      </c>
      <c r="E70" s="32">
        <v>130</v>
      </c>
      <c r="F70" s="33">
        <v>315</v>
      </c>
      <c r="G70" s="34">
        <v>251.914540814882</v>
      </c>
    </row>
    <row r="71" spans="1:7" ht="12.75">
      <c r="A71" s="30">
        <v>800000044</v>
      </c>
      <c r="B71" s="31" t="s">
        <v>61</v>
      </c>
      <c r="C71" s="32" t="s">
        <v>84</v>
      </c>
      <c r="D71" s="31" t="s">
        <v>106</v>
      </c>
      <c r="E71" s="32">
        <v>323</v>
      </c>
      <c r="F71" s="33">
        <v>1816.2</v>
      </c>
      <c r="G71" s="34">
        <v>1533.10502773615</v>
      </c>
    </row>
    <row r="72" spans="1:7" ht="12.75">
      <c r="A72" s="45">
        <v>830100566</v>
      </c>
      <c r="B72" s="40" t="s">
        <v>122</v>
      </c>
      <c r="C72" s="20" t="s">
        <v>98</v>
      </c>
      <c r="D72" s="14" t="s">
        <v>82</v>
      </c>
      <c r="E72" s="42">
        <v>3</v>
      </c>
      <c r="F72" s="43">
        <v>0</v>
      </c>
      <c r="G72" s="44">
        <v>3</v>
      </c>
    </row>
    <row r="73" spans="1:7" ht="12.75">
      <c r="A73" s="30">
        <v>840000350</v>
      </c>
      <c r="B73" s="31" t="s">
        <v>118</v>
      </c>
      <c r="C73" s="32" t="s">
        <v>83</v>
      </c>
      <c r="D73" s="7" t="s">
        <v>82</v>
      </c>
      <c r="E73" s="32">
        <v>36</v>
      </c>
      <c r="F73" s="33">
        <v>12</v>
      </c>
      <c r="G73" s="34">
        <v>64.18365102961539</v>
      </c>
    </row>
    <row r="74" spans="1:7" ht="12.75">
      <c r="A74" s="45">
        <v>850000019</v>
      </c>
      <c r="B74" s="40" t="s">
        <v>123</v>
      </c>
      <c r="C74" s="20" t="s">
        <v>98</v>
      </c>
      <c r="D74" s="14" t="s">
        <v>95</v>
      </c>
      <c r="E74" s="42">
        <v>40</v>
      </c>
      <c r="F74" s="43">
        <v>244.8</v>
      </c>
      <c r="G74" s="44">
        <v>168.814348676044</v>
      </c>
    </row>
    <row r="75" spans="1:7" ht="12.75">
      <c r="A75" s="30">
        <v>860780980</v>
      </c>
      <c r="B75" s="31" t="s">
        <v>62</v>
      </c>
      <c r="C75" s="32" t="s">
        <v>84</v>
      </c>
      <c r="D75" s="31" t="s">
        <v>107</v>
      </c>
      <c r="E75" s="32">
        <v>340</v>
      </c>
      <c r="F75" s="33">
        <v>1130</v>
      </c>
      <c r="G75" s="34">
        <v>1065.730771943398</v>
      </c>
    </row>
    <row r="76" spans="1:7" ht="12.75">
      <c r="A76" s="30">
        <v>870000015</v>
      </c>
      <c r="B76" s="31" t="s">
        <v>63</v>
      </c>
      <c r="C76" s="32" t="s">
        <v>84</v>
      </c>
      <c r="D76" s="31" t="s">
        <v>108</v>
      </c>
      <c r="E76" s="32">
        <v>300</v>
      </c>
      <c r="F76" s="33">
        <v>953.3</v>
      </c>
      <c r="G76" s="34">
        <v>1141.53035802173</v>
      </c>
    </row>
    <row r="77" spans="1:7" ht="12.75">
      <c r="A77" s="45">
        <v>910002773</v>
      </c>
      <c r="B77" s="40" t="s">
        <v>124</v>
      </c>
      <c r="C77" s="20" t="s">
        <v>98</v>
      </c>
      <c r="D77" s="40" t="s">
        <v>104</v>
      </c>
      <c r="E77" s="42">
        <v>14</v>
      </c>
      <c r="F77" s="43">
        <v>0</v>
      </c>
      <c r="G77" s="44">
        <v>55</v>
      </c>
    </row>
    <row r="78" spans="1:7" ht="12.75">
      <c r="A78" s="30">
        <v>910110063</v>
      </c>
      <c r="B78" s="31" t="s">
        <v>64</v>
      </c>
      <c r="C78" s="32" t="s">
        <v>98</v>
      </c>
      <c r="D78" s="31" t="s">
        <v>104</v>
      </c>
      <c r="E78" s="32">
        <v>1</v>
      </c>
      <c r="F78" s="33">
        <v>0</v>
      </c>
      <c r="G78" s="34">
        <v>1.30651558073654</v>
      </c>
    </row>
    <row r="79" spans="1:7" ht="12.75">
      <c r="A79" s="30">
        <v>920000460</v>
      </c>
      <c r="B79" s="31" t="s">
        <v>65</v>
      </c>
      <c r="C79" s="32" t="s">
        <v>81</v>
      </c>
      <c r="D79" s="31" t="s">
        <v>104</v>
      </c>
      <c r="E79" s="32">
        <v>56</v>
      </c>
      <c r="F79" s="33">
        <v>54</v>
      </c>
      <c r="G79" s="34">
        <v>204.120048447113</v>
      </c>
    </row>
    <row r="80" spans="1:7" ht="12.75">
      <c r="A80" s="30">
        <v>920000650</v>
      </c>
      <c r="B80" s="31" t="s">
        <v>66</v>
      </c>
      <c r="C80" s="32" t="s">
        <v>83</v>
      </c>
      <c r="D80" s="31" t="s">
        <v>104</v>
      </c>
      <c r="E80" s="32">
        <v>234</v>
      </c>
      <c r="F80" s="33">
        <v>1522.5</v>
      </c>
      <c r="G80" s="34">
        <v>1254.6189561718</v>
      </c>
    </row>
    <row r="81" spans="1:7" ht="12.75">
      <c r="A81" s="30">
        <v>920000684</v>
      </c>
      <c r="B81" s="31" t="s">
        <v>67</v>
      </c>
      <c r="C81" s="32" t="s">
        <v>83</v>
      </c>
      <c r="D81" s="31" t="s">
        <v>104</v>
      </c>
      <c r="E81" s="32">
        <v>23</v>
      </c>
      <c r="F81" s="33">
        <v>58</v>
      </c>
      <c r="G81" s="34">
        <v>118.562691478318</v>
      </c>
    </row>
    <row r="82" spans="1:7" ht="12.75">
      <c r="A82" s="30">
        <v>920110020</v>
      </c>
      <c r="B82" s="31" t="s">
        <v>68</v>
      </c>
      <c r="C82" s="32" t="s">
        <v>98</v>
      </c>
      <c r="D82" s="31" t="s">
        <v>104</v>
      </c>
      <c r="E82" s="32">
        <v>1</v>
      </c>
      <c r="F82" s="33">
        <v>0</v>
      </c>
      <c r="G82" s="34">
        <v>2.09817444219066</v>
      </c>
    </row>
    <row r="83" spans="1:7" ht="12.75">
      <c r="A83" s="30">
        <v>940000664</v>
      </c>
      <c r="B83" s="31" t="s">
        <v>69</v>
      </c>
      <c r="C83" s="32" t="s">
        <v>81</v>
      </c>
      <c r="D83" s="31" t="s">
        <v>104</v>
      </c>
      <c r="E83" s="32">
        <v>423</v>
      </c>
      <c r="F83" s="33">
        <v>1512.6</v>
      </c>
      <c r="G83" s="34">
        <v>1288.01055902431</v>
      </c>
    </row>
    <row r="84" spans="1:7" ht="12.75">
      <c r="A84" s="30">
        <v>940110018</v>
      </c>
      <c r="B84" s="31" t="s">
        <v>70</v>
      </c>
      <c r="C84" s="32" t="s">
        <v>98</v>
      </c>
      <c r="D84" s="31" t="s">
        <v>104</v>
      </c>
      <c r="E84" s="32">
        <v>47</v>
      </c>
      <c r="F84" s="33">
        <v>104</v>
      </c>
      <c r="G84" s="34">
        <v>312.126215823077</v>
      </c>
    </row>
    <row r="85" spans="1:7" ht="12.75">
      <c r="A85" s="30">
        <v>940110034</v>
      </c>
      <c r="B85" s="31" t="s">
        <v>71</v>
      </c>
      <c r="C85" s="32" t="s">
        <v>98</v>
      </c>
      <c r="D85" s="31" t="s">
        <v>104</v>
      </c>
      <c r="E85" s="32">
        <v>0</v>
      </c>
      <c r="F85" s="33">
        <v>0</v>
      </c>
      <c r="G85" s="34">
        <v>0</v>
      </c>
    </row>
    <row r="86" spans="1:7" ht="12.75">
      <c r="A86" s="30">
        <v>970100228</v>
      </c>
      <c r="B86" s="31" t="s">
        <v>72</v>
      </c>
      <c r="C86" s="32" t="s">
        <v>84</v>
      </c>
      <c r="D86" s="31" t="s">
        <v>109</v>
      </c>
      <c r="E86" s="32">
        <v>66</v>
      </c>
      <c r="F86" s="33">
        <v>550</v>
      </c>
      <c r="G86" s="34">
        <v>612.10538243626</v>
      </c>
    </row>
    <row r="87" spans="1:7" ht="12.75">
      <c r="A87" s="30">
        <v>970202271</v>
      </c>
      <c r="B87" s="31" t="s">
        <v>73</v>
      </c>
      <c r="C87" s="32" t="s">
        <v>84</v>
      </c>
      <c r="D87" s="31" t="s">
        <v>110</v>
      </c>
      <c r="E87" s="32">
        <v>29</v>
      </c>
      <c r="F87" s="33">
        <v>249</v>
      </c>
      <c r="G87" s="34">
        <v>256.686322188449</v>
      </c>
    </row>
    <row r="88" spans="1:7" ht="12.75">
      <c r="A88" s="45">
        <v>970302022</v>
      </c>
      <c r="B88" s="40" t="s">
        <v>125</v>
      </c>
      <c r="C88" s="20" t="s">
        <v>98</v>
      </c>
      <c r="D88" s="40" t="s">
        <v>111</v>
      </c>
      <c r="E88" s="42">
        <v>1</v>
      </c>
      <c r="F88" s="43">
        <v>0</v>
      </c>
      <c r="G88" s="44">
        <v>6</v>
      </c>
    </row>
    <row r="89" spans="1:7" ht="12.75">
      <c r="A89" s="30">
        <v>970403614</v>
      </c>
      <c r="B89" s="31" t="s">
        <v>74</v>
      </c>
      <c r="C89" s="32" t="s">
        <v>98</v>
      </c>
      <c r="D89" s="31" t="s">
        <v>111</v>
      </c>
      <c r="E89" s="32">
        <v>10</v>
      </c>
      <c r="F89" s="33">
        <v>272.9</v>
      </c>
      <c r="G89" s="34">
        <v>332.9</v>
      </c>
    </row>
    <row r="90" spans="1:7" ht="12.75">
      <c r="A90" s="30">
        <v>970421004</v>
      </c>
      <c r="B90" s="31" t="s">
        <v>75</v>
      </c>
      <c r="C90" s="32" t="s">
        <v>98</v>
      </c>
      <c r="D90" s="31" t="s">
        <v>111</v>
      </c>
      <c r="E90" s="32">
        <v>26</v>
      </c>
      <c r="F90" s="33">
        <v>110</v>
      </c>
      <c r="G90" s="34">
        <v>38</v>
      </c>
    </row>
    <row r="91" spans="1:7" ht="12.75">
      <c r="A91" s="22" t="s">
        <v>132</v>
      </c>
      <c r="B91" s="35" t="s">
        <v>76</v>
      </c>
      <c r="C91" s="36" t="s">
        <v>81</v>
      </c>
      <c r="D91" s="10" t="s">
        <v>104</v>
      </c>
      <c r="E91" s="36">
        <v>440</v>
      </c>
      <c r="F91" s="37">
        <v>1948.7</v>
      </c>
      <c r="G91" s="38">
        <v>0</v>
      </c>
    </row>
    <row r="92" ht="12.75">
      <c r="F92" s="33"/>
    </row>
    <row r="94" spans="4:7" ht="12.75">
      <c r="D94" s="46" t="s">
        <v>126</v>
      </c>
      <c r="E94" s="47">
        <v>482</v>
      </c>
      <c r="F94" s="48">
        <v>1122</v>
      </c>
      <c r="G94" s="49">
        <v>1403.29624241781</v>
      </c>
    </row>
    <row r="95" spans="4:7" ht="12.75">
      <c r="D95" s="50" t="s">
        <v>127</v>
      </c>
      <c r="E95" s="51">
        <v>272</v>
      </c>
      <c r="F95" s="33">
        <v>574</v>
      </c>
      <c r="G95" s="34">
        <v>958.5892698345381</v>
      </c>
    </row>
    <row r="96" spans="4:7" ht="12.75">
      <c r="D96" s="50" t="s">
        <v>128</v>
      </c>
      <c r="E96" s="51">
        <v>36</v>
      </c>
      <c r="F96" s="33">
        <v>382.9</v>
      </c>
      <c r="G96" s="34">
        <v>370.9</v>
      </c>
    </row>
    <row r="97" spans="4:7" ht="12.75">
      <c r="D97" s="52" t="s">
        <v>130</v>
      </c>
      <c r="E97" s="53">
        <v>268</v>
      </c>
      <c r="F97" s="37">
        <v>863.6</v>
      </c>
      <c r="G97" s="38">
        <v>602.783341106563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1" r:id="rId1"/>
  <headerFooter alignWithMargins="0">
    <oddHeader>&amp;C&amp;8Indicateur "Essais cliniques" - Export octobre 2011</oddHeader>
    <oddFooter>&amp;L&amp;8DGOS-PF4 / Cellule opérationnelle SIGREC&amp;R&amp;8 23/11/2011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421875" style="60" customWidth="1"/>
    <col min="2" max="2" width="40.8515625" style="54" customWidth="1"/>
    <col min="3" max="3" width="11.57421875" style="54" customWidth="1"/>
    <col min="4" max="4" width="25.7109375" style="54" customWidth="1"/>
    <col min="5" max="6" width="14.00390625" style="60" bestFit="1" customWidth="1"/>
    <col min="7" max="7" width="14.57421875" style="60" customWidth="1"/>
    <col min="8" max="8" width="14.57421875" style="60" bestFit="1" customWidth="1"/>
    <col min="9" max="9" width="10.57421875" style="60" customWidth="1"/>
    <col min="10" max="11" width="12.7109375" style="32" bestFit="1" customWidth="1"/>
    <col min="12" max="12" width="10.57421875" style="60" customWidth="1"/>
    <col min="13" max="14" width="9.421875" style="60" bestFit="1" customWidth="1"/>
    <col min="15" max="15" width="10.57421875" style="60" customWidth="1"/>
    <col min="16" max="16" width="12.28125" style="60" bestFit="1" customWidth="1"/>
    <col min="17" max="16384" width="11.57421875" style="54" customWidth="1"/>
  </cols>
  <sheetData>
    <row r="1" spans="1:16" ht="25.5">
      <c r="A1" s="91" t="s">
        <v>0</v>
      </c>
      <c r="B1" s="92" t="s">
        <v>1</v>
      </c>
      <c r="C1" s="92" t="s">
        <v>79</v>
      </c>
      <c r="D1" s="92" t="s">
        <v>80</v>
      </c>
      <c r="E1" s="93" t="s">
        <v>144</v>
      </c>
      <c r="F1" s="94" t="s">
        <v>145</v>
      </c>
      <c r="G1" s="94" t="s">
        <v>146</v>
      </c>
      <c r="H1" s="95" t="s">
        <v>147</v>
      </c>
      <c r="I1" s="96" t="s">
        <v>77</v>
      </c>
      <c r="J1" s="97" t="s">
        <v>148</v>
      </c>
      <c r="K1" s="94" t="s">
        <v>149</v>
      </c>
      <c r="L1" s="96" t="s">
        <v>129</v>
      </c>
      <c r="M1" s="97" t="s">
        <v>150</v>
      </c>
      <c r="N1" s="94" t="s">
        <v>151</v>
      </c>
      <c r="O1" s="96" t="s">
        <v>78</v>
      </c>
      <c r="P1" s="96" t="s">
        <v>152</v>
      </c>
    </row>
    <row r="2" spans="1:16" ht="12.75">
      <c r="A2" s="100" t="s">
        <v>142</v>
      </c>
      <c r="B2" s="88" t="s">
        <v>2</v>
      </c>
      <c r="C2" s="83" t="s">
        <v>81</v>
      </c>
      <c r="D2" s="88" t="s">
        <v>82</v>
      </c>
      <c r="E2" s="79">
        <v>9</v>
      </c>
      <c r="F2" s="79">
        <v>2</v>
      </c>
      <c r="G2" s="79">
        <v>1</v>
      </c>
      <c r="H2" s="79">
        <v>0</v>
      </c>
      <c r="I2" s="101">
        <f aca="true" t="shared" si="0" ref="I2:I33">(E2+F2)*10+(G2+H2)*5</f>
        <v>115</v>
      </c>
      <c r="J2" s="80">
        <v>23</v>
      </c>
      <c r="K2" s="80">
        <v>5</v>
      </c>
      <c r="L2" s="101">
        <f aca="true" t="shared" si="1" ref="L2:L33">J2+K2</f>
        <v>28</v>
      </c>
      <c r="M2" s="79">
        <v>0</v>
      </c>
      <c r="N2" s="79">
        <v>0</v>
      </c>
      <c r="O2" s="101">
        <f aca="true" t="shared" si="2" ref="O2:O33">M2+N2</f>
        <v>0</v>
      </c>
      <c r="P2" s="23">
        <f aca="true" t="shared" si="3" ref="P2:P33">I2+L2+O2</f>
        <v>143</v>
      </c>
    </row>
    <row r="3" spans="1:16" ht="12.75">
      <c r="A3" s="16" t="s">
        <v>133</v>
      </c>
      <c r="B3" s="54" t="s">
        <v>3</v>
      </c>
      <c r="C3" s="31" t="s">
        <v>83</v>
      </c>
      <c r="D3" s="54" t="s">
        <v>82</v>
      </c>
      <c r="E3" s="60">
        <v>0</v>
      </c>
      <c r="F3" s="60">
        <v>0</v>
      </c>
      <c r="G3" s="60">
        <v>0</v>
      </c>
      <c r="H3" s="60">
        <v>0</v>
      </c>
      <c r="I3" s="98">
        <f t="shared" si="0"/>
        <v>0</v>
      </c>
      <c r="J3" s="32">
        <v>3</v>
      </c>
      <c r="K3" s="32">
        <v>1</v>
      </c>
      <c r="L3" s="98">
        <f t="shared" si="1"/>
        <v>4</v>
      </c>
      <c r="M3" s="60">
        <v>0</v>
      </c>
      <c r="N3" s="60">
        <v>0</v>
      </c>
      <c r="O3" s="98">
        <f t="shared" si="2"/>
        <v>0</v>
      </c>
      <c r="P3" s="24">
        <f t="shared" si="3"/>
        <v>4</v>
      </c>
    </row>
    <row r="4" spans="1:16" ht="12.75">
      <c r="A4" s="16" t="s">
        <v>141</v>
      </c>
      <c r="B4" s="54" t="s">
        <v>4</v>
      </c>
      <c r="C4" s="31" t="s">
        <v>84</v>
      </c>
      <c r="D4" s="54" t="s">
        <v>82</v>
      </c>
      <c r="E4" s="60">
        <v>23</v>
      </c>
      <c r="F4" s="60">
        <v>3</v>
      </c>
      <c r="G4" s="60">
        <v>16</v>
      </c>
      <c r="H4" s="60">
        <v>0</v>
      </c>
      <c r="I4" s="98">
        <f t="shared" si="0"/>
        <v>340</v>
      </c>
      <c r="J4" s="32">
        <v>66</v>
      </c>
      <c r="K4" s="32">
        <v>2</v>
      </c>
      <c r="L4" s="98">
        <f t="shared" si="1"/>
        <v>68</v>
      </c>
      <c r="M4" s="60">
        <v>1</v>
      </c>
      <c r="N4" s="60">
        <v>0</v>
      </c>
      <c r="O4" s="98">
        <f t="shared" si="2"/>
        <v>1</v>
      </c>
      <c r="P4" s="24">
        <f t="shared" si="3"/>
        <v>409</v>
      </c>
    </row>
    <row r="5" spans="1:16" ht="12.75">
      <c r="A5" s="16" t="s">
        <v>134</v>
      </c>
      <c r="B5" s="54" t="s">
        <v>5</v>
      </c>
      <c r="C5" s="31" t="s">
        <v>83</v>
      </c>
      <c r="D5" s="54" t="s">
        <v>85</v>
      </c>
      <c r="E5" s="60">
        <v>0</v>
      </c>
      <c r="F5" s="60">
        <v>0</v>
      </c>
      <c r="G5" s="60">
        <v>0</v>
      </c>
      <c r="H5" s="60">
        <v>0</v>
      </c>
      <c r="I5" s="98">
        <f t="shared" si="0"/>
        <v>0</v>
      </c>
      <c r="J5" s="32">
        <v>0</v>
      </c>
      <c r="K5" s="32">
        <v>0</v>
      </c>
      <c r="L5" s="98">
        <f t="shared" si="1"/>
        <v>0</v>
      </c>
      <c r="M5" s="60">
        <v>0</v>
      </c>
      <c r="N5" s="60">
        <v>0</v>
      </c>
      <c r="O5" s="98">
        <f t="shared" si="2"/>
        <v>0</v>
      </c>
      <c r="P5" s="24">
        <f t="shared" si="3"/>
        <v>0</v>
      </c>
    </row>
    <row r="6" spans="1:16" ht="12.75">
      <c r="A6" s="55">
        <v>130001647</v>
      </c>
      <c r="B6" s="54" t="s">
        <v>6</v>
      </c>
      <c r="C6" s="31" t="s">
        <v>81</v>
      </c>
      <c r="D6" s="54" t="s">
        <v>82</v>
      </c>
      <c r="E6" s="60">
        <v>6</v>
      </c>
      <c r="F6" s="60">
        <v>3</v>
      </c>
      <c r="G6" s="60">
        <v>7</v>
      </c>
      <c r="H6" s="60">
        <v>1</v>
      </c>
      <c r="I6" s="98">
        <f t="shared" si="0"/>
        <v>130</v>
      </c>
      <c r="J6" s="32">
        <v>43</v>
      </c>
      <c r="K6" s="32">
        <v>16</v>
      </c>
      <c r="L6" s="98">
        <f t="shared" si="1"/>
        <v>59</v>
      </c>
      <c r="M6" s="60">
        <v>0</v>
      </c>
      <c r="N6" s="60">
        <v>0</v>
      </c>
      <c r="O6" s="98">
        <f t="shared" si="2"/>
        <v>0</v>
      </c>
      <c r="P6" s="24">
        <f t="shared" si="3"/>
        <v>189</v>
      </c>
    </row>
    <row r="7" spans="1:16" ht="12.75">
      <c r="A7" s="39">
        <v>130014228</v>
      </c>
      <c r="B7" s="40" t="s">
        <v>113</v>
      </c>
      <c r="C7" s="40" t="s">
        <v>114</v>
      </c>
      <c r="D7" s="40" t="s">
        <v>82</v>
      </c>
      <c r="E7" s="42">
        <v>0</v>
      </c>
      <c r="F7" s="42">
        <v>0</v>
      </c>
      <c r="G7" s="42">
        <v>1</v>
      </c>
      <c r="H7" s="42">
        <v>0</v>
      </c>
      <c r="I7" s="99">
        <f t="shared" si="0"/>
        <v>5</v>
      </c>
      <c r="J7" s="42">
        <v>9</v>
      </c>
      <c r="K7" s="42">
        <v>0</v>
      </c>
      <c r="L7" s="99">
        <f t="shared" si="1"/>
        <v>9</v>
      </c>
      <c r="M7" s="42">
        <v>1</v>
      </c>
      <c r="N7" s="42">
        <v>0</v>
      </c>
      <c r="O7" s="99">
        <f t="shared" si="2"/>
        <v>1</v>
      </c>
      <c r="P7" s="102">
        <f t="shared" si="3"/>
        <v>15</v>
      </c>
    </row>
    <row r="8" spans="1:16" ht="12.75">
      <c r="A8" s="55">
        <v>130786049</v>
      </c>
      <c r="B8" s="54" t="s">
        <v>7</v>
      </c>
      <c r="C8" s="54" t="s">
        <v>84</v>
      </c>
      <c r="D8" s="54" t="s">
        <v>82</v>
      </c>
      <c r="E8" s="60">
        <v>21</v>
      </c>
      <c r="F8" s="60">
        <v>1</v>
      </c>
      <c r="G8" s="60">
        <v>43</v>
      </c>
      <c r="H8" s="60">
        <v>2</v>
      </c>
      <c r="I8" s="98">
        <f t="shared" si="0"/>
        <v>445</v>
      </c>
      <c r="J8" s="32">
        <v>128</v>
      </c>
      <c r="K8" s="32">
        <v>19</v>
      </c>
      <c r="L8" s="98">
        <f t="shared" si="1"/>
        <v>147</v>
      </c>
      <c r="M8" s="60">
        <v>3</v>
      </c>
      <c r="N8" s="60">
        <v>2</v>
      </c>
      <c r="O8" s="98">
        <f t="shared" si="2"/>
        <v>5</v>
      </c>
      <c r="P8" s="24">
        <f t="shared" si="3"/>
        <v>597</v>
      </c>
    </row>
    <row r="9" spans="1:16" ht="12.75">
      <c r="A9" s="55">
        <v>140000100</v>
      </c>
      <c r="B9" s="54" t="s">
        <v>8</v>
      </c>
      <c r="C9" s="54" t="s">
        <v>84</v>
      </c>
      <c r="D9" s="54" t="s">
        <v>86</v>
      </c>
      <c r="E9" s="60">
        <v>30</v>
      </c>
      <c r="F9" s="60">
        <v>2</v>
      </c>
      <c r="G9" s="60">
        <v>21</v>
      </c>
      <c r="H9" s="60">
        <v>2</v>
      </c>
      <c r="I9" s="98">
        <f t="shared" si="0"/>
        <v>435</v>
      </c>
      <c r="J9" s="32">
        <v>84</v>
      </c>
      <c r="K9" s="32">
        <v>11</v>
      </c>
      <c r="L9" s="98">
        <f t="shared" si="1"/>
        <v>95</v>
      </c>
      <c r="M9" s="60">
        <v>0</v>
      </c>
      <c r="N9" s="60">
        <v>0</v>
      </c>
      <c r="O9" s="98">
        <f t="shared" si="2"/>
        <v>0</v>
      </c>
      <c r="P9" s="24">
        <f t="shared" si="3"/>
        <v>530</v>
      </c>
    </row>
    <row r="10" spans="1:16" ht="12.75">
      <c r="A10" s="55">
        <v>140000555</v>
      </c>
      <c r="B10" s="54" t="s">
        <v>9</v>
      </c>
      <c r="C10" s="54" t="s">
        <v>81</v>
      </c>
      <c r="D10" s="54" t="s">
        <v>86</v>
      </c>
      <c r="E10" s="60">
        <v>9</v>
      </c>
      <c r="F10" s="60">
        <v>2</v>
      </c>
      <c r="G10" s="60">
        <v>4</v>
      </c>
      <c r="H10" s="60">
        <v>0</v>
      </c>
      <c r="I10" s="98">
        <f t="shared" si="0"/>
        <v>130</v>
      </c>
      <c r="J10" s="32">
        <v>40</v>
      </c>
      <c r="K10" s="32">
        <v>11</v>
      </c>
      <c r="L10" s="98">
        <f t="shared" si="1"/>
        <v>51</v>
      </c>
      <c r="M10" s="60">
        <v>0</v>
      </c>
      <c r="N10" s="60">
        <v>0</v>
      </c>
      <c r="O10" s="98">
        <f t="shared" si="2"/>
        <v>0</v>
      </c>
      <c r="P10" s="24">
        <f t="shared" si="3"/>
        <v>181</v>
      </c>
    </row>
    <row r="11" spans="1:16" ht="12.75">
      <c r="A11" s="55">
        <v>210780581</v>
      </c>
      <c r="B11" s="54" t="s">
        <v>10</v>
      </c>
      <c r="C11" s="54" t="s">
        <v>84</v>
      </c>
      <c r="D11" s="54" t="s">
        <v>87</v>
      </c>
      <c r="E11" s="60">
        <v>21</v>
      </c>
      <c r="F11" s="60">
        <v>0</v>
      </c>
      <c r="G11" s="60">
        <v>33</v>
      </c>
      <c r="H11" s="60">
        <v>1</v>
      </c>
      <c r="I11" s="98">
        <f t="shared" si="0"/>
        <v>380</v>
      </c>
      <c r="J11" s="32">
        <v>81</v>
      </c>
      <c r="K11" s="32">
        <v>7</v>
      </c>
      <c r="L11" s="98">
        <f t="shared" si="1"/>
        <v>88</v>
      </c>
      <c r="M11" s="60">
        <v>2</v>
      </c>
      <c r="N11" s="60">
        <v>1</v>
      </c>
      <c r="O11" s="98">
        <f t="shared" si="2"/>
        <v>3</v>
      </c>
      <c r="P11" s="24">
        <f t="shared" si="3"/>
        <v>471</v>
      </c>
    </row>
    <row r="12" spans="1:16" ht="12.75">
      <c r="A12" s="55">
        <v>210987731</v>
      </c>
      <c r="B12" s="54" t="s">
        <v>11</v>
      </c>
      <c r="C12" s="54" t="s">
        <v>81</v>
      </c>
      <c r="D12" s="54" t="s">
        <v>87</v>
      </c>
      <c r="E12" s="60">
        <v>5</v>
      </c>
      <c r="F12" s="60">
        <v>3</v>
      </c>
      <c r="G12" s="60">
        <v>2</v>
      </c>
      <c r="H12" s="60">
        <v>0</v>
      </c>
      <c r="I12" s="98">
        <f t="shared" si="0"/>
        <v>90</v>
      </c>
      <c r="J12" s="32">
        <v>25</v>
      </c>
      <c r="K12" s="32">
        <v>8</v>
      </c>
      <c r="L12" s="98">
        <f t="shared" si="1"/>
        <v>33</v>
      </c>
      <c r="M12" s="60">
        <v>1</v>
      </c>
      <c r="N12" s="60">
        <v>0</v>
      </c>
      <c r="O12" s="98">
        <f t="shared" si="2"/>
        <v>1</v>
      </c>
      <c r="P12" s="24">
        <f t="shared" si="3"/>
        <v>124</v>
      </c>
    </row>
    <row r="13" spans="1:16" ht="12.75">
      <c r="A13" s="55">
        <v>250000015</v>
      </c>
      <c r="B13" s="54" t="s">
        <v>12</v>
      </c>
      <c r="C13" s="54" t="s">
        <v>84</v>
      </c>
      <c r="D13" s="54" t="s">
        <v>88</v>
      </c>
      <c r="E13" s="60">
        <v>18</v>
      </c>
      <c r="F13" s="60">
        <v>1</v>
      </c>
      <c r="G13" s="60">
        <v>25</v>
      </c>
      <c r="H13" s="60">
        <v>2</v>
      </c>
      <c r="I13" s="98">
        <f t="shared" si="0"/>
        <v>325</v>
      </c>
      <c r="J13" s="32">
        <v>83</v>
      </c>
      <c r="K13" s="32">
        <v>5</v>
      </c>
      <c r="L13" s="98">
        <f t="shared" si="1"/>
        <v>88</v>
      </c>
      <c r="M13" s="60">
        <v>0</v>
      </c>
      <c r="N13" s="60">
        <v>0</v>
      </c>
      <c r="O13" s="98">
        <f t="shared" si="2"/>
        <v>0</v>
      </c>
      <c r="P13" s="24">
        <f t="shared" si="3"/>
        <v>413</v>
      </c>
    </row>
    <row r="14" spans="1:16" ht="12.75">
      <c r="A14" s="55">
        <v>290000017</v>
      </c>
      <c r="B14" s="54" t="s">
        <v>13</v>
      </c>
      <c r="C14" s="54" t="s">
        <v>84</v>
      </c>
      <c r="D14" s="54" t="s">
        <v>89</v>
      </c>
      <c r="E14" s="60">
        <v>21</v>
      </c>
      <c r="F14" s="60">
        <v>2</v>
      </c>
      <c r="G14" s="60">
        <v>18</v>
      </c>
      <c r="H14" s="60">
        <v>0</v>
      </c>
      <c r="I14" s="98">
        <f t="shared" si="0"/>
        <v>320</v>
      </c>
      <c r="J14" s="32">
        <v>74</v>
      </c>
      <c r="K14" s="32">
        <v>5</v>
      </c>
      <c r="L14" s="98">
        <f t="shared" si="1"/>
        <v>79</v>
      </c>
      <c r="M14" s="60">
        <v>0</v>
      </c>
      <c r="N14" s="60">
        <v>0</v>
      </c>
      <c r="O14" s="98">
        <f t="shared" si="2"/>
        <v>0</v>
      </c>
      <c r="P14" s="24">
        <f t="shared" si="3"/>
        <v>399</v>
      </c>
    </row>
    <row r="15" spans="1:16" ht="12.75">
      <c r="A15" s="55">
        <v>300780038</v>
      </c>
      <c r="B15" s="54" t="s">
        <v>14</v>
      </c>
      <c r="C15" s="54" t="s">
        <v>84</v>
      </c>
      <c r="D15" s="54" t="s">
        <v>90</v>
      </c>
      <c r="E15" s="60">
        <v>20</v>
      </c>
      <c r="F15" s="60">
        <v>0</v>
      </c>
      <c r="G15" s="60">
        <v>18</v>
      </c>
      <c r="H15" s="60">
        <v>1</v>
      </c>
      <c r="I15" s="98">
        <f t="shared" si="0"/>
        <v>295</v>
      </c>
      <c r="J15" s="32">
        <v>41</v>
      </c>
      <c r="K15" s="32">
        <v>4</v>
      </c>
      <c r="L15" s="98">
        <f t="shared" si="1"/>
        <v>45</v>
      </c>
      <c r="M15" s="60">
        <v>2</v>
      </c>
      <c r="N15" s="60">
        <v>0</v>
      </c>
      <c r="O15" s="98">
        <f t="shared" si="2"/>
        <v>2</v>
      </c>
      <c r="P15" s="24">
        <f t="shared" si="3"/>
        <v>342</v>
      </c>
    </row>
    <row r="16" spans="1:16" ht="12.75">
      <c r="A16" s="55">
        <v>310781406</v>
      </c>
      <c r="B16" s="54" t="s">
        <v>15</v>
      </c>
      <c r="C16" s="54" t="s">
        <v>84</v>
      </c>
      <c r="D16" s="54" t="s">
        <v>91</v>
      </c>
      <c r="E16" s="60">
        <v>37</v>
      </c>
      <c r="F16" s="60">
        <v>2</v>
      </c>
      <c r="G16" s="60">
        <v>46</v>
      </c>
      <c r="H16" s="60">
        <v>7</v>
      </c>
      <c r="I16" s="98">
        <f t="shared" si="0"/>
        <v>655</v>
      </c>
      <c r="J16" s="32">
        <v>122</v>
      </c>
      <c r="K16" s="32">
        <v>18</v>
      </c>
      <c r="L16" s="98">
        <f t="shared" si="1"/>
        <v>140</v>
      </c>
      <c r="M16" s="60">
        <v>2</v>
      </c>
      <c r="N16" s="60">
        <v>1</v>
      </c>
      <c r="O16" s="98">
        <f t="shared" si="2"/>
        <v>3</v>
      </c>
      <c r="P16" s="24">
        <f t="shared" si="3"/>
        <v>798</v>
      </c>
    </row>
    <row r="17" spans="1:16" ht="12.75">
      <c r="A17" s="55">
        <v>310782347</v>
      </c>
      <c r="B17" s="54" t="s">
        <v>16</v>
      </c>
      <c r="C17" s="54" t="s">
        <v>81</v>
      </c>
      <c r="D17" s="54" t="s">
        <v>91</v>
      </c>
      <c r="E17" s="60">
        <v>8</v>
      </c>
      <c r="F17" s="60">
        <v>4</v>
      </c>
      <c r="G17" s="60">
        <v>0</v>
      </c>
      <c r="H17" s="60">
        <v>0</v>
      </c>
      <c r="I17" s="98">
        <f t="shared" si="0"/>
        <v>120</v>
      </c>
      <c r="J17" s="32">
        <v>31</v>
      </c>
      <c r="K17" s="32">
        <v>10</v>
      </c>
      <c r="L17" s="98">
        <f t="shared" si="1"/>
        <v>41</v>
      </c>
      <c r="M17" s="60">
        <v>0</v>
      </c>
      <c r="N17" s="60">
        <v>0</v>
      </c>
      <c r="O17" s="98">
        <f t="shared" si="2"/>
        <v>0</v>
      </c>
      <c r="P17" s="24">
        <f t="shared" si="3"/>
        <v>161</v>
      </c>
    </row>
    <row r="18" spans="1:16" ht="12.75">
      <c r="A18" s="55">
        <v>330000662</v>
      </c>
      <c r="B18" s="54" t="s">
        <v>17</v>
      </c>
      <c r="C18" s="54" t="s">
        <v>81</v>
      </c>
      <c r="D18" s="54" t="s">
        <v>92</v>
      </c>
      <c r="E18" s="60">
        <v>14</v>
      </c>
      <c r="F18" s="60">
        <v>7</v>
      </c>
      <c r="G18" s="60">
        <v>4</v>
      </c>
      <c r="H18" s="60">
        <v>0</v>
      </c>
      <c r="I18" s="98">
        <f t="shared" si="0"/>
        <v>230</v>
      </c>
      <c r="J18" s="32">
        <v>35</v>
      </c>
      <c r="K18" s="32">
        <v>13</v>
      </c>
      <c r="L18" s="98">
        <f t="shared" si="1"/>
        <v>48</v>
      </c>
      <c r="M18" s="60">
        <v>0</v>
      </c>
      <c r="N18" s="60">
        <v>0</v>
      </c>
      <c r="O18" s="98">
        <f t="shared" si="2"/>
        <v>0</v>
      </c>
      <c r="P18" s="24">
        <f t="shared" si="3"/>
        <v>278</v>
      </c>
    </row>
    <row r="19" spans="1:16" ht="12.75">
      <c r="A19" s="55">
        <v>330781196</v>
      </c>
      <c r="B19" s="54" t="s">
        <v>18</v>
      </c>
      <c r="C19" s="54" t="s">
        <v>84</v>
      </c>
      <c r="D19" s="54" t="s">
        <v>92</v>
      </c>
      <c r="E19" s="60">
        <v>31</v>
      </c>
      <c r="F19" s="60">
        <v>3</v>
      </c>
      <c r="G19" s="60">
        <v>41</v>
      </c>
      <c r="H19" s="60">
        <v>3</v>
      </c>
      <c r="I19" s="98">
        <f t="shared" si="0"/>
        <v>560</v>
      </c>
      <c r="J19" s="32">
        <v>134</v>
      </c>
      <c r="K19" s="32">
        <v>24</v>
      </c>
      <c r="L19" s="98">
        <f t="shared" si="1"/>
        <v>158</v>
      </c>
      <c r="M19" s="60">
        <v>2</v>
      </c>
      <c r="N19" s="60">
        <v>0</v>
      </c>
      <c r="O19" s="98">
        <f t="shared" si="2"/>
        <v>2</v>
      </c>
      <c r="P19" s="24">
        <f t="shared" si="3"/>
        <v>720</v>
      </c>
    </row>
    <row r="20" spans="1:16" ht="12.75">
      <c r="A20" s="39">
        <v>330781287</v>
      </c>
      <c r="B20" s="40" t="s">
        <v>119</v>
      </c>
      <c r="C20" s="40" t="s">
        <v>114</v>
      </c>
      <c r="D20" s="40" t="s">
        <v>92</v>
      </c>
      <c r="E20" s="42">
        <v>0</v>
      </c>
      <c r="F20" s="42">
        <v>0</v>
      </c>
      <c r="G20" s="42">
        <v>0</v>
      </c>
      <c r="H20" s="42">
        <v>0</v>
      </c>
      <c r="I20" s="99">
        <f t="shared" si="0"/>
        <v>0</v>
      </c>
      <c r="J20" s="42">
        <v>2</v>
      </c>
      <c r="K20" s="42">
        <v>0</v>
      </c>
      <c r="L20" s="99">
        <f t="shared" si="1"/>
        <v>2</v>
      </c>
      <c r="M20" s="42">
        <v>0</v>
      </c>
      <c r="N20" s="42">
        <v>0</v>
      </c>
      <c r="O20" s="99">
        <f t="shared" si="2"/>
        <v>0</v>
      </c>
      <c r="P20" s="102">
        <f t="shared" si="3"/>
        <v>2</v>
      </c>
    </row>
    <row r="21" spans="1:16" ht="12.75">
      <c r="A21" s="55">
        <v>340000207</v>
      </c>
      <c r="B21" s="4" t="s">
        <v>136</v>
      </c>
      <c r="C21" s="54" t="s">
        <v>81</v>
      </c>
      <c r="D21" s="54" t="s">
        <v>90</v>
      </c>
      <c r="E21" s="60">
        <v>8</v>
      </c>
      <c r="F21" s="60">
        <v>3</v>
      </c>
      <c r="G21" s="60">
        <v>3</v>
      </c>
      <c r="H21" s="60">
        <v>1</v>
      </c>
      <c r="I21" s="98">
        <f t="shared" si="0"/>
        <v>130</v>
      </c>
      <c r="J21" s="32">
        <v>28</v>
      </c>
      <c r="K21" s="32">
        <v>7</v>
      </c>
      <c r="L21" s="98">
        <f t="shared" si="1"/>
        <v>35</v>
      </c>
      <c r="M21" s="60">
        <v>0</v>
      </c>
      <c r="N21" s="60">
        <v>0</v>
      </c>
      <c r="O21" s="98">
        <f t="shared" si="2"/>
        <v>0</v>
      </c>
      <c r="P21" s="24">
        <f t="shared" si="3"/>
        <v>165</v>
      </c>
    </row>
    <row r="22" spans="1:16" ht="12.75">
      <c r="A22" s="55">
        <v>340780477</v>
      </c>
      <c r="B22" s="54" t="s">
        <v>19</v>
      </c>
      <c r="C22" s="54" t="s">
        <v>84</v>
      </c>
      <c r="D22" s="54" t="s">
        <v>90</v>
      </c>
      <c r="E22" s="60">
        <v>34</v>
      </c>
      <c r="F22" s="60">
        <v>1</v>
      </c>
      <c r="G22" s="60">
        <v>22</v>
      </c>
      <c r="H22" s="60">
        <v>0</v>
      </c>
      <c r="I22" s="98">
        <f t="shared" si="0"/>
        <v>460</v>
      </c>
      <c r="J22" s="32">
        <v>100</v>
      </c>
      <c r="K22" s="32">
        <v>5</v>
      </c>
      <c r="L22" s="98">
        <f t="shared" si="1"/>
        <v>105</v>
      </c>
      <c r="M22" s="60">
        <v>1</v>
      </c>
      <c r="N22" s="60">
        <v>1</v>
      </c>
      <c r="O22" s="98">
        <f t="shared" si="2"/>
        <v>2</v>
      </c>
      <c r="P22" s="24">
        <f t="shared" si="3"/>
        <v>567</v>
      </c>
    </row>
    <row r="23" spans="1:16" ht="12.75">
      <c r="A23" s="39">
        <v>350000022</v>
      </c>
      <c r="B23" s="14" t="s">
        <v>143</v>
      </c>
      <c r="C23" s="40" t="s">
        <v>114</v>
      </c>
      <c r="D23" s="40" t="s">
        <v>89</v>
      </c>
      <c r="E23" s="42">
        <v>0</v>
      </c>
      <c r="F23" s="42">
        <v>0</v>
      </c>
      <c r="G23" s="42">
        <v>0</v>
      </c>
      <c r="H23" s="42">
        <v>0</v>
      </c>
      <c r="I23" s="99">
        <f t="shared" si="0"/>
        <v>0</v>
      </c>
      <c r="J23" s="42">
        <v>4</v>
      </c>
      <c r="K23" s="42">
        <v>0</v>
      </c>
      <c r="L23" s="99">
        <f t="shared" si="1"/>
        <v>4</v>
      </c>
      <c r="M23" s="42">
        <v>0</v>
      </c>
      <c r="N23" s="42">
        <v>0</v>
      </c>
      <c r="O23" s="99">
        <f t="shared" si="2"/>
        <v>0</v>
      </c>
      <c r="P23" s="102">
        <f t="shared" si="3"/>
        <v>4</v>
      </c>
    </row>
    <row r="24" spans="1:16" ht="12.75">
      <c r="A24" s="55">
        <v>350002812</v>
      </c>
      <c r="B24" s="54" t="s">
        <v>20</v>
      </c>
      <c r="C24" s="54" t="s">
        <v>81</v>
      </c>
      <c r="D24" s="54" t="s">
        <v>89</v>
      </c>
      <c r="E24" s="60">
        <v>1</v>
      </c>
      <c r="F24" s="60">
        <v>0</v>
      </c>
      <c r="G24" s="60">
        <v>0</v>
      </c>
      <c r="H24" s="60">
        <v>0</v>
      </c>
      <c r="I24" s="98">
        <f t="shared" si="0"/>
        <v>10</v>
      </c>
      <c r="J24" s="32">
        <v>27</v>
      </c>
      <c r="K24" s="32">
        <v>2</v>
      </c>
      <c r="L24" s="98">
        <f t="shared" si="1"/>
        <v>29</v>
      </c>
      <c r="M24" s="60">
        <v>0</v>
      </c>
      <c r="N24" s="60">
        <v>0</v>
      </c>
      <c r="O24" s="98">
        <f t="shared" si="2"/>
        <v>0</v>
      </c>
      <c r="P24" s="24">
        <f t="shared" si="3"/>
        <v>39</v>
      </c>
    </row>
    <row r="25" spans="1:16" ht="12.75">
      <c r="A25" s="55">
        <v>350005179</v>
      </c>
      <c r="B25" s="54" t="s">
        <v>21</v>
      </c>
      <c r="C25" s="54" t="s">
        <v>84</v>
      </c>
      <c r="D25" s="54" t="s">
        <v>89</v>
      </c>
      <c r="E25" s="60">
        <v>24</v>
      </c>
      <c r="F25" s="60">
        <v>1</v>
      </c>
      <c r="G25" s="60">
        <v>12</v>
      </c>
      <c r="H25" s="60">
        <v>0</v>
      </c>
      <c r="I25" s="98">
        <f t="shared" si="0"/>
        <v>310</v>
      </c>
      <c r="J25" s="32">
        <v>93</v>
      </c>
      <c r="K25" s="32">
        <v>13</v>
      </c>
      <c r="L25" s="98">
        <f t="shared" si="1"/>
        <v>106</v>
      </c>
      <c r="M25" s="60">
        <v>1</v>
      </c>
      <c r="N25" s="60">
        <v>0</v>
      </c>
      <c r="O25" s="98">
        <f t="shared" si="2"/>
        <v>1</v>
      </c>
      <c r="P25" s="24">
        <f t="shared" si="3"/>
        <v>417</v>
      </c>
    </row>
    <row r="26" spans="1:16" ht="12.75">
      <c r="A26" s="55">
        <v>370000481</v>
      </c>
      <c r="B26" s="54" t="s">
        <v>22</v>
      </c>
      <c r="C26" s="54" t="s">
        <v>84</v>
      </c>
      <c r="D26" s="54" t="s">
        <v>93</v>
      </c>
      <c r="E26" s="60">
        <v>24</v>
      </c>
      <c r="F26" s="60">
        <v>1</v>
      </c>
      <c r="G26" s="60">
        <v>13</v>
      </c>
      <c r="H26" s="60">
        <v>2</v>
      </c>
      <c r="I26" s="98">
        <f t="shared" si="0"/>
        <v>325</v>
      </c>
      <c r="J26" s="32">
        <v>81</v>
      </c>
      <c r="K26" s="32">
        <v>10</v>
      </c>
      <c r="L26" s="98">
        <f t="shared" si="1"/>
        <v>91</v>
      </c>
      <c r="M26" s="60">
        <v>1</v>
      </c>
      <c r="N26" s="60">
        <v>1</v>
      </c>
      <c r="O26" s="98">
        <f t="shared" si="2"/>
        <v>2</v>
      </c>
      <c r="P26" s="24">
        <f t="shared" si="3"/>
        <v>418</v>
      </c>
    </row>
    <row r="27" spans="1:16" ht="12.75">
      <c r="A27" s="55">
        <v>380780080</v>
      </c>
      <c r="B27" s="54" t="s">
        <v>23</v>
      </c>
      <c r="C27" s="54" t="s">
        <v>84</v>
      </c>
      <c r="D27" s="54" t="s">
        <v>94</v>
      </c>
      <c r="E27" s="60">
        <v>29</v>
      </c>
      <c r="F27" s="60">
        <v>1</v>
      </c>
      <c r="G27" s="60">
        <v>51</v>
      </c>
      <c r="H27" s="60">
        <v>1</v>
      </c>
      <c r="I27" s="98">
        <f t="shared" si="0"/>
        <v>560</v>
      </c>
      <c r="J27" s="32">
        <v>94</v>
      </c>
      <c r="K27" s="32">
        <v>13</v>
      </c>
      <c r="L27" s="98">
        <f t="shared" si="1"/>
        <v>107</v>
      </c>
      <c r="M27" s="60">
        <v>0</v>
      </c>
      <c r="N27" s="60">
        <v>0</v>
      </c>
      <c r="O27" s="98">
        <f t="shared" si="2"/>
        <v>0</v>
      </c>
      <c r="P27" s="24">
        <f t="shared" si="3"/>
        <v>667</v>
      </c>
    </row>
    <row r="28" spans="1:16" ht="12.75">
      <c r="A28" s="55">
        <v>420010233</v>
      </c>
      <c r="B28" s="54" t="s">
        <v>24</v>
      </c>
      <c r="C28" s="54" t="s">
        <v>98</v>
      </c>
      <c r="D28" s="54" t="s">
        <v>94</v>
      </c>
      <c r="E28" s="60">
        <v>4</v>
      </c>
      <c r="F28" s="60">
        <v>2</v>
      </c>
      <c r="G28" s="60">
        <v>0</v>
      </c>
      <c r="H28" s="60">
        <v>0</v>
      </c>
      <c r="I28" s="98">
        <f t="shared" si="0"/>
        <v>60</v>
      </c>
      <c r="J28" s="32">
        <v>25</v>
      </c>
      <c r="K28" s="32">
        <v>4</v>
      </c>
      <c r="L28" s="98">
        <f t="shared" si="1"/>
        <v>29</v>
      </c>
      <c r="M28" s="60">
        <v>2</v>
      </c>
      <c r="N28" s="60">
        <v>0</v>
      </c>
      <c r="O28" s="98">
        <f t="shared" si="2"/>
        <v>2</v>
      </c>
      <c r="P28" s="24">
        <f t="shared" si="3"/>
        <v>91</v>
      </c>
    </row>
    <row r="29" spans="1:16" ht="12.75">
      <c r="A29" s="55">
        <v>420784878</v>
      </c>
      <c r="B29" s="54" t="s">
        <v>25</v>
      </c>
      <c r="C29" s="54" t="s">
        <v>84</v>
      </c>
      <c r="D29" s="54" t="s">
        <v>94</v>
      </c>
      <c r="E29" s="60">
        <v>30</v>
      </c>
      <c r="F29" s="60">
        <v>1</v>
      </c>
      <c r="G29" s="60">
        <v>29</v>
      </c>
      <c r="H29" s="60">
        <v>0</v>
      </c>
      <c r="I29" s="98">
        <f t="shared" si="0"/>
        <v>455</v>
      </c>
      <c r="J29" s="32">
        <v>57</v>
      </c>
      <c r="K29" s="32">
        <v>2</v>
      </c>
      <c r="L29" s="98">
        <f t="shared" si="1"/>
        <v>59</v>
      </c>
      <c r="M29" s="60">
        <v>2</v>
      </c>
      <c r="N29" s="60">
        <v>1</v>
      </c>
      <c r="O29" s="98">
        <f t="shared" si="2"/>
        <v>3</v>
      </c>
      <c r="P29" s="24">
        <f t="shared" si="3"/>
        <v>517</v>
      </c>
    </row>
    <row r="30" spans="1:16" ht="12.75">
      <c r="A30" s="55">
        <v>440000289</v>
      </c>
      <c r="B30" s="54" t="s">
        <v>26</v>
      </c>
      <c r="C30" s="54" t="s">
        <v>84</v>
      </c>
      <c r="D30" s="54" t="s">
        <v>95</v>
      </c>
      <c r="E30" s="60">
        <v>40</v>
      </c>
      <c r="F30" s="60">
        <v>8</v>
      </c>
      <c r="G30" s="60">
        <v>23</v>
      </c>
      <c r="H30" s="60">
        <v>2</v>
      </c>
      <c r="I30" s="98">
        <f t="shared" si="0"/>
        <v>605</v>
      </c>
      <c r="J30" s="32">
        <v>109</v>
      </c>
      <c r="K30" s="32">
        <v>12</v>
      </c>
      <c r="L30" s="98">
        <f t="shared" si="1"/>
        <v>121</v>
      </c>
      <c r="M30" s="60">
        <v>0</v>
      </c>
      <c r="N30" s="60">
        <v>0</v>
      </c>
      <c r="O30" s="98">
        <f t="shared" si="2"/>
        <v>0</v>
      </c>
      <c r="P30" s="24">
        <f t="shared" si="3"/>
        <v>726</v>
      </c>
    </row>
    <row r="31" spans="1:16" ht="12.75">
      <c r="A31" s="55">
        <v>440001113</v>
      </c>
      <c r="B31" s="54" t="s">
        <v>27</v>
      </c>
      <c r="C31" s="31" t="s">
        <v>81</v>
      </c>
      <c r="D31" s="54" t="s">
        <v>95</v>
      </c>
      <c r="E31" s="60">
        <v>7</v>
      </c>
      <c r="F31" s="60">
        <v>3</v>
      </c>
      <c r="G31" s="60">
        <v>0</v>
      </c>
      <c r="H31" s="60">
        <v>0</v>
      </c>
      <c r="I31" s="98">
        <f t="shared" si="0"/>
        <v>100</v>
      </c>
      <c r="J31" s="32">
        <v>42</v>
      </c>
      <c r="K31" s="32">
        <v>10</v>
      </c>
      <c r="L31" s="98">
        <f t="shared" si="1"/>
        <v>52</v>
      </c>
      <c r="M31" s="60">
        <v>0</v>
      </c>
      <c r="N31" s="60">
        <v>0</v>
      </c>
      <c r="O31" s="98">
        <f t="shared" si="2"/>
        <v>0</v>
      </c>
      <c r="P31" s="24">
        <f t="shared" si="3"/>
        <v>152</v>
      </c>
    </row>
    <row r="32" spans="1:16" ht="12.75">
      <c r="A32" s="55">
        <v>450000088</v>
      </c>
      <c r="B32" s="54" t="s">
        <v>28</v>
      </c>
      <c r="C32" s="54" t="s">
        <v>96</v>
      </c>
      <c r="D32" s="54" t="s">
        <v>93</v>
      </c>
      <c r="E32" s="60">
        <v>2</v>
      </c>
      <c r="F32" s="60">
        <v>0</v>
      </c>
      <c r="G32" s="60">
        <v>1</v>
      </c>
      <c r="H32" s="60">
        <v>0</v>
      </c>
      <c r="I32" s="98">
        <f t="shared" si="0"/>
        <v>25</v>
      </c>
      <c r="J32" s="32">
        <v>21</v>
      </c>
      <c r="K32" s="32">
        <v>2</v>
      </c>
      <c r="L32" s="98">
        <f t="shared" si="1"/>
        <v>23</v>
      </c>
      <c r="M32" s="60">
        <v>0</v>
      </c>
      <c r="N32" s="60">
        <v>0</v>
      </c>
      <c r="O32" s="98">
        <f t="shared" si="2"/>
        <v>0</v>
      </c>
      <c r="P32" s="24">
        <f t="shared" si="3"/>
        <v>48</v>
      </c>
    </row>
    <row r="33" spans="1:16" ht="12.75">
      <c r="A33" s="55">
        <v>490000031</v>
      </c>
      <c r="B33" s="54" t="s">
        <v>29</v>
      </c>
      <c r="C33" s="54" t="s">
        <v>84</v>
      </c>
      <c r="D33" s="54" t="s">
        <v>95</v>
      </c>
      <c r="E33" s="60">
        <v>14</v>
      </c>
      <c r="F33" s="60">
        <v>2</v>
      </c>
      <c r="G33" s="60">
        <v>24</v>
      </c>
      <c r="H33" s="60">
        <v>0</v>
      </c>
      <c r="I33" s="98">
        <f t="shared" si="0"/>
        <v>280</v>
      </c>
      <c r="J33" s="32">
        <v>63</v>
      </c>
      <c r="K33" s="32">
        <v>3</v>
      </c>
      <c r="L33" s="98">
        <f t="shared" si="1"/>
        <v>66</v>
      </c>
      <c r="M33" s="60">
        <v>5</v>
      </c>
      <c r="N33" s="60">
        <v>0</v>
      </c>
      <c r="O33" s="98">
        <f t="shared" si="2"/>
        <v>5</v>
      </c>
      <c r="P33" s="24">
        <f t="shared" si="3"/>
        <v>351</v>
      </c>
    </row>
    <row r="34" spans="1:16" ht="12.75">
      <c r="A34" s="55">
        <v>490000155</v>
      </c>
      <c r="B34" s="54" t="s">
        <v>30</v>
      </c>
      <c r="C34" s="54" t="s">
        <v>81</v>
      </c>
      <c r="D34" s="54" t="s">
        <v>95</v>
      </c>
      <c r="E34" s="60">
        <v>8</v>
      </c>
      <c r="F34" s="60">
        <v>2</v>
      </c>
      <c r="G34" s="60">
        <v>1</v>
      </c>
      <c r="H34" s="60">
        <v>0</v>
      </c>
      <c r="I34" s="98">
        <f aca="true" t="shared" si="4" ref="I34:I65">(E34+F34)*10+(G34+H34)*5</f>
        <v>105</v>
      </c>
      <c r="J34" s="32">
        <v>21</v>
      </c>
      <c r="K34" s="32">
        <v>4</v>
      </c>
      <c r="L34" s="98">
        <f aca="true" t="shared" si="5" ref="L34:L65">J34+K34</f>
        <v>25</v>
      </c>
      <c r="M34" s="60">
        <v>2</v>
      </c>
      <c r="N34" s="60">
        <v>0</v>
      </c>
      <c r="O34" s="98">
        <f aca="true" t="shared" si="6" ref="O34:O65">M34+N34</f>
        <v>2</v>
      </c>
      <c r="P34" s="24">
        <f aca="true" t="shared" si="7" ref="P34:P65">I34+L34+O34</f>
        <v>132</v>
      </c>
    </row>
    <row r="35" spans="1:16" ht="12.75">
      <c r="A35" s="55">
        <v>510000029</v>
      </c>
      <c r="B35" s="54" t="s">
        <v>31</v>
      </c>
      <c r="C35" s="54" t="s">
        <v>84</v>
      </c>
      <c r="D35" s="54" t="s">
        <v>97</v>
      </c>
      <c r="E35" s="60">
        <v>2</v>
      </c>
      <c r="F35" s="60">
        <v>0</v>
      </c>
      <c r="G35" s="60">
        <v>5</v>
      </c>
      <c r="H35" s="60">
        <v>0</v>
      </c>
      <c r="I35" s="98">
        <f t="shared" si="4"/>
        <v>45</v>
      </c>
      <c r="J35" s="32">
        <v>61</v>
      </c>
      <c r="K35" s="32">
        <v>3</v>
      </c>
      <c r="L35" s="98">
        <f t="shared" si="5"/>
        <v>64</v>
      </c>
      <c r="M35" s="60">
        <v>8</v>
      </c>
      <c r="N35" s="60">
        <v>2</v>
      </c>
      <c r="O35" s="98">
        <f t="shared" si="6"/>
        <v>10</v>
      </c>
      <c r="P35" s="24">
        <f t="shared" si="7"/>
        <v>119</v>
      </c>
    </row>
    <row r="36" spans="1:16" ht="12.75">
      <c r="A36" s="55">
        <v>510000516</v>
      </c>
      <c r="B36" s="54" t="s">
        <v>32</v>
      </c>
      <c r="C36" s="54" t="s">
        <v>81</v>
      </c>
      <c r="D36" s="54" t="s">
        <v>97</v>
      </c>
      <c r="E36" s="60">
        <v>0</v>
      </c>
      <c r="F36" s="60">
        <v>0</v>
      </c>
      <c r="G36" s="60">
        <v>0</v>
      </c>
      <c r="H36" s="60">
        <v>0</v>
      </c>
      <c r="I36" s="98">
        <f t="shared" si="4"/>
        <v>0</v>
      </c>
      <c r="J36" s="32">
        <v>29</v>
      </c>
      <c r="K36" s="32">
        <v>7</v>
      </c>
      <c r="L36" s="98">
        <f t="shared" si="5"/>
        <v>36</v>
      </c>
      <c r="M36" s="60">
        <v>0</v>
      </c>
      <c r="N36" s="60">
        <v>0</v>
      </c>
      <c r="O36" s="98">
        <f t="shared" si="6"/>
        <v>0</v>
      </c>
      <c r="P36" s="24">
        <f t="shared" si="7"/>
        <v>36</v>
      </c>
    </row>
    <row r="37" spans="1:16" ht="12.75">
      <c r="A37" s="55">
        <v>540000031</v>
      </c>
      <c r="B37" s="54" t="s">
        <v>33</v>
      </c>
      <c r="C37" s="54" t="s">
        <v>98</v>
      </c>
      <c r="D37" s="54" t="s">
        <v>99</v>
      </c>
      <c r="E37" s="60">
        <v>3</v>
      </c>
      <c r="F37" s="60">
        <v>0</v>
      </c>
      <c r="G37" s="60">
        <v>1</v>
      </c>
      <c r="H37" s="60">
        <v>0</v>
      </c>
      <c r="I37" s="98">
        <f t="shared" si="4"/>
        <v>35</v>
      </c>
      <c r="J37" s="32">
        <v>0</v>
      </c>
      <c r="K37" s="32">
        <v>0</v>
      </c>
      <c r="L37" s="98">
        <f t="shared" si="5"/>
        <v>0</v>
      </c>
      <c r="M37" s="60">
        <v>0</v>
      </c>
      <c r="N37" s="60">
        <v>0</v>
      </c>
      <c r="O37" s="98">
        <f t="shared" si="6"/>
        <v>0</v>
      </c>
      <c r="P37" s="24">
        <f t="shared" si="7"/>
        <v>35</v>
      </c>
    </row>
    <row r="38" spans="1:16" ht="12.75">
      <c r="A38" s="55">
        <v>540001286</v>
      </c>
      <c r="B38" s="54" t="s">
        <v>34</v>
      </c>
      <c r="C38" s="54" t="s">
        <v>81</v>
      </c>
      <c r="D38" s="54" t="s">
        <v>99</v>
      </c>
      <c r="E38" s="60">
        <v>0</v>
      </c>
      <c r="F38" s="60">
        <v>0</v>
      </c>
      <c r="G38" s="60">
        <v>1</v>
      </c>
      <c r="H38" s="60">
        <v>0</v>
      </c>
      <c r="I38" s="98">
        <f t="shared" si="4"/>
        <v>5</v>
      </c>
      <c r="J38" s="32">
        <v>31</v>
      </c>
      <c r="K38" s="32">
        <v>5</v>
      </c>
      <c r="L38" s="98">
        <f t="shared" si="5"/>
        <v>36</v>
      </c>
      <c r="M38" s="60">
        <v>0</v>
      </c>
      <c r="N38" s="60">
        <v>0</v>
      </c>
      <c r="O38" s="98">
        <f t="shared" si="6"/>
        <v>0</v>
      </c>
      <c r="P38" s="24">
        <f t="shared" si="7"/>
        <v>41</v>
      </c>
    </row>
    <row r="39" spans="1:16" ht="12.75">
      <c r="A39" s="55">
        <v>540002078</v>
      </c>
      <c r="B39" s="54" t="s">
        <v>35</v>
      </c>
      <c r="C39" s="54" t="s">
        <v>84</v>
      </c>
      <c r="D39" s="54" t="s">
        <v>99</v>
      </c>
      <c r="E39" s="60">
        <v>21</v>
      </c>
      <c r="F39" s="60">
        <v>2</v>
      </c>
      <c r="G39" s="60">
        <v>27</v>
      </c>
      <c r="H39" s="60">
        <v>0</v>
      </c>
      <c r="I39" s="98">
        <f t="shared" si="4"/>
        <v>365</v>
      </c>
      <c r="J39" s="32">
        <v>89</v>
      </c>
      <c r="K39" s="32">
        <v>13</v>
      </c>
      <c r="L39" s="98">
        <f t="shared" si="5"/>
        <v>102</v>
      </c>
      <c r="M39" s="60">
        <v>3</v>
      </c>
      <c r="N39" s="60">
        <v>1</v>
      </c>
      <c r="O39" s="98">
        <f t="shared" si="6"/>
        <v>4</v>
      </c>
      <c r="P39" s="24">
        <f t="shared" si="7"/>
        <v>471</v>
      </c>
    </row>
    <row r="40" spans="1:16" ht="12.75">
      <c r="A40" s="55">
        <v>540020112</v>
      </c>
      <c r="B40" s="54" t="s">
        <v>36</v>
      </c>
      <c r="C40" s="54" t="s">
        <v>98</v>
      </c>
      <c r="D40" s="54" t="s">
        <v>99</v>
      </c>
      <c r="E40" s="60">
        <v>0</v>
      </c>
      <c r="F40" s="60">
        <v>0</v>
      </c>
      <c r="G40" s="60">
        <v>0</v>
      </c>
      <c r="H40" s="60">
        <v>0</v>
      </c>
      <c r="I40" s="98">
        <f t="shared" si="4"/>
        <v>0</v>
      </c>
      <c r="J40" s="32">
        <v>0</v>
      </c>
      <c r="K40" s="32">
        <v>0</v>
      </c>
      <c r="L40" s="98">
        <f t="shared" si="5"/>
        <v>0</v>
      </c>
      <c r="M40" s="60">
        <v>0</v>
      </c>
      <c r="N40" s="60">
        <v>0</v>
      </c>
      <c r="O40" s="98">
        <f t="shared" si="6"/>
        <v>0</v>
      </c>
      <c r="P40" s="24">
        <f t="shared" si="7"/>
        <v>0</v>
      </c>
    </row>
    <row r="41" spans="1:16" ht="12.75">
      <c r="A41" s="55">
        <v>570005165</v>
      </c>
      <c r="B41" s="54" t="s">
        <v>37</v>
      </c>
      <c r="C41" s="54" t="s">
        <v>96</v>
      </c>
      <c r="D41" s="54" t="s">
        <v>99</v>
      </c>
      <c r="E41" s="60">
        <v>0</v>
      </c>
      <c r="F41" s="60">
        <v>0</v>
      </c>
      <c r="G41" s="60">
        <v>0</v>
      </c>
      <c r="H41" s="60">
        <v>0</v>
      </c>
      <c r="I41" s="98">
        <f t="shared" si="4"/>
        <v>0</v>
      </c>
      <c r="J41" s="32">
        <v>10</v>
      </c>
      <c r="K41" s="32">
        <v>0</v>
      </c>
      <c r="L41" s="98">
        <f t="shared" si="5"/>
        <v>10</v>
      </c>
      <c r="M41" s="60">
        <v>0</v>
      </c>
      <c r="N41" s="60">
        <v>0</v>
      </c>
      <c r="O41" s="98">
        <f t="shared" si="6"/>
        <v>0</v>
      </c>
      <c r="P41" s="24">
        <f t="shared" si="7"/>
        <v>10</v>
      </c>
    </row>
    <row r="42" spans="1:16" ht="12.75">
      <c r="A42" s="55">
        <v>590000188</v>
      </c>
      <c r="B42" s="54" t="s">
        <v>38</v>
      </c>
      <c r="C42" s="54" t="s">
        <v>81</v>
      </c>
      <c r="D42" s="54" t="s">
        <v>100</v>
      </c>
      <c r="E42" s="60">
        <v>16</v>
      </c>
      <c r="F42" s="60">
        <v>5</v>
      </c>
      <c r="G42" s="60">
        <v>2</v>
      </c>
      <c r="H42" s="60">
        <v>0</v>
      </c>
      <c r="I42" s="98">
        <f t="shared" si="4"/>
        <v>220</v>
      </c>
      <c r="J42" s="32">
        <v>44</v>
      </c>
      <c r="K42" s="32">
        <v>13</v>
      </c>
      <c r="L42" s="98">
        <f t="shared" si="5"/>
        <v>57</v>
      </c>
      <c r="M42" s="60">
        <v>0</v>
      </c>
      <c r="N42" s="60">
        <v>0</v>
      </c>
      <c r="O42" s="98">
        <f t="shared" si="6"/>
        <v>0</v>
      </c>
      <c r="P42" s="24">
        <f t="shared" si="7"/>
        <v>277</v>
      </c>
    </row>
    <row r="43" spans="1:16" ht="12.75">
      <c r="A43" s="55">
        <v>590780193</v>
      </c>
      <c r="B43" s="54" t="s">
        <v>39</v>
      </c>
      <c r="C43" s="54" t="s">
        <v>84</v>
      </c>
      <c r="D43" s="54" t="s">
        <v>100</v>
      </c>
      <c r="E43" s="60">
        <v>49</v>
      </c>
      <c r="F43" s="60">
        <v>6</v>
      </c>
      <c r="G43" s="60">
        <v>50</v>
      </c>
      <c r="H43" s="60">
        <v>4</v>
      </c>
      <c r="I43" s="98">
        <f t="shared" si="4"/>
        <v>820</v>
      </c>
      <c r="J43" s="32">
        <v>130</v>
      </c>
      <c r="K43" s="32">
        <v>15</v>
      </c>
      <c r="L43" s="98">
        <f t="shared" si="5"/>
        <v>145</v>
      </c>
      <c r="M43" s="60">
        <v>0</v>
      </c>
      <c r="N43" s="60">
        <v>0</v>
      </c>
      <c r="O43" s="98">
        <f t="shared" si="6"/>
        <v>0</v>
      </c>
      <c r="P43" s="24">
        <f t="shared" si="7"/>
        <v>965</v>
      </c>
    </row>
    <row r="44" spans="1:16" ht="12.75">
      <c r="A44" s="55">
        <v>590781902</v>
      </c>
      <c r="B44" s="54" t="s">
        <v>40</v>
      </c>
      <c r="C44" s="54" t="s">
        <v>98</v>
      </c>
      <c r="D44" s="54" t="s">
        <v>100</v>
      </c>
      <c r="E44" s="60">
        <v>0</v>
      </c>
      <c r="F44" s="60">
        <v>0</v>
      </c>
      <c r="G44" s="60">
        <v>0</v>
      </c>
      <c r="H44" s="60">
        <v>0</v>
      </c>
      <c r="I44" s="98">
        <f t="shared" si="4"/>
        <v>0</v>
      </c>
      <c r="J44" s="32">
        <v>10</v>
      </c>
      <c r="K44" s="32">
        <v>0</v>
      </c>
      <c r="L44" s="98">
        <f t="shared" si="5"/>
        <v>10</v>
      </c>
      <c r="M44" s="60">
        <v>0</v>
      </c>
      <c r="N44" s="60">
        <v>0</v>
      </c>
      <c r="O44" s="98">
        <f t="shared" si="6"/>
        <v>0</v>
      </c>
      <c r="P44" s="24">
        <f t="shared" si="7"/>
        <v>10</v>
      </c>
    </row>
    <row r="45" spans="1:16" ht="12.75">
      <c r="A45" s="55">
        <v>590800009</v>
      </c>
      <c r="B45" s="54" t="s">
        <v>117</v>
      </c>
      <c r="C45" s="54" t="s">
        <v>83</v>
      </c>
      <c r="D45" s="54" t="s">
        <v>100</v>
      </c>
      <c r="E45" s="60">
        <v>1</v>
      </c>
      <c r="F45" s="60">
        <v>0</v>
      </c>
      <c r="G45" s="60">
        <v>1</v>
      </c>
      <c r="H45" s="60">
        <v>0</v>
      </c>
      <c r="I45" s="98">
        <f t="shared" si="4"/>
        <v>15</v>
      </c>
      <c r="J45" s="32">
        <v>14</v>
      </c>
      <c r="K45" s="32">
        <v>1</v>
      </c>
      <c r="L45" s="98">
        <f t="shared" si="5"/>
        <v>15</v>
      </c>
      <c r="M45" s="60">
        <v>0</v>
      </c>
      <c r="N45" s="60">
        <v>0</v>
      </c>
      <c r="O45" s="98">
        <f t="shared" si="6"/>
        <v>0</v>
      </c>
      <c r="P45" s="24">
        <f t="shared" si="7"/>
        <v>30</v>
      </c>
    </row>
    <row r="46" spans="1:16" ht="12.75">
      <c r="A46" s="39">
        <v>620100685</v>
      </c>
      <c r="B46" s="40" t="s">
        <v>120</v>
      </c>
      <c r="C46" s="40" t="s">
        <v>114</v>
      </c>
      <c r="D46" s="14" t="s">
        <v>100</v>
      </c>
      <c r="E46" s="42">
        <v>0</v>
      </c>
      <c r="F46" s="42">
        <v>0</v>
      </c>
      <c r="G46" s="42">
        <v>0</v>
      </c>
      <c r="H46" s="42">
        <v>0</v>
      </c>
      <c r="I46" s="99">
        <f t="shared" si="4"/>
        <v>0</v>
      </c>
      <c r="J46" s="42">
        <v>12</v>
      </c>
      <c r="K46" s="42">
        <v>4</v>
      </c>
      <c r="L46" s="99">
        <f t="shared" si="5"/>
        <v>16</v>
      </c>
      <c r="M46" s="42">
        <v>0</v>
      </c>
      <c r="N46" s="42">
        <v>0</v>
      </c>
      <c r="O46" s="99">
        <f t="shared" si="6"/>
        <v>0</v>
      </c>
      <c r="P46" s="102">
        <f t="shared" si="7"/>
        <v>16</v>
      </c>
    </row>
    <row r="47" spans="1:16" ht="12.75">
      <c r="A47" s="55">
        <v>630000479</v>
      </c>
      <c r="B47" s="54" t="s">
        <v>41</v>
      </c>
      <c r="C47" s="54" t="s">
        <v>81</v>
      </c>
      <c r="D47" s="54" t="s">
        <v>101</v>
      </c>
      <c r="E47" s="60">
        <v>4</v>
      </c>
      <c r="F47" s="60">
        <v>4</v>
      </c>
      <c r="G47" s="60">
        <v>2</v>
      </c>
      <c r="H47" s="60">
        <v>0</v>
      </c>
      <c r="I47" s="98">
        <f t="shared" si="4"/>
        <v>90</v>
      </c>
      <c r="J47" s="32">
        <v>20</v>
      </c>
      <c r="K47" s="32">
        <v>6</v>
      </c>
      <c r="L47" s="98">
        <f t="shared" si="5"/>
        <v>26</v>
      </c>
      <c r="M47" s="60">
        <v>0</v>
      </c>
      <c r="N47" s="60">
        <v>0</v>
      </c>
      <c r="O47" s="98">
        <f t="shared" si="6"/>
        <v>0</v>
      </c>
      <c r="P47" s="24">
        <f t="shared" si="7"/>
        <v>116</v>
      </c>
    </row>
    <row r="48" spans="1:16" ht="12.75">
      <c r="A48" s="55">
        <v>630780989</v>
      </c>
      <c r="B48" s="31" t="s">
        <v>42</v>
      </c>
      <c r="C48" s="54" t="s">
        <v>84</v>
      </c>
      <c r="D48" s="54" t="s">
        <v>101</v>
      </c>
      <c r="E48" s="60">
        <v>33</v>
      </c>
      <c r="F48" s="60">
        <v>2</v>
      </c>
      <c r="G48" s="60">
        <v>42</v>
      </c>
      <c r="H48" s="60">
        <v>4</v>
      </c>
      <c r="I48" s="98">
        <f t="shared" si="4"/>
        <v>580</v>
      </c>
      <c r="J48" s="32">
        <v>90</v>
      </c>
      <c r="K48" s="32">
        <v>7</v>
      </c>
      <c r="L48" s="98">
        <f t="shared" si="5"/>
        <v>97</v>
      </c>
      <c r="M48" s="60">
        <v>1</v>
      </c>
      <c r="N48" s="60">
        <v>0</v>
      </c>
      <c r="O48" s="98">
        <f t="shared" si="6"/>
        <v>1</v>
      </c>
      <c r="P48" s="24">
        <f t="shared" si="7"/>
        <v>678</v>
      </c>
    </row>
    <row r="49" spans="1:16" ht="12.75">
      <c r="A49" s="39">
        <v>640781290</v>
      </c>
      <c r="B49" s="40" t="s">
        <v>112</v>
      </c>
      <c r="C49" s="40" t="s">
        <v>114</v>
      </c>
      <c r="D49" s="40" t="s">
        <v>91</v>
      </c>
      <c r="E49" s="42">
        <v>0</v>
      </c>
      <c r="F49" s="42">
        <v>0</v>
      </c>
      <c r="G49" s="42">
        <v>1</v>
      </c>
      <c r="H49" s="42">
        <v>0</v>
      </c>
      <c r="I49" s="99">
        <f t="shared" si="4"/>
        <v>5</v>
      </c>
      <c r="J49" s="42">
        <v>5</v>
      </c>
      <c r="K49" s="42">
        <v>0</v>
      </c>
      <c r="L49" s="99">
        <f t="shared" si="5"/>
        <v>5</v>
      </c>
      <c r="M49" s="42">
        <v>0</v>
      </c>
      <c r="N49" s="42">
        <v>0</v>
      </c>
      <c r="O49" s="99">
        <f t="shared" si="6"/>
        <v>0</v>
      </c>
      <c r="P49" s="102">
        <f t="shared" si="7"/>
        <v>10</v>
      </c>
    </row>
    <row r="50" spans="1:16" ht="12.75">
      <c r="A50" s="55">
        <v>670000033</v>
      </c>
      <c r="B50" s="54" t="s">
        <v>43</v>
      </c>
      <c r="C50" s="54" t="s">
        <v>81</v>
      </c>
      <c r="D50" s="54" t="s">
        <v>102</v>
      </c>
      <c r="E50" s="60">
        <v>0</v>
      </c>
      <c r="F50" s="60">
        <v>0</v>
      </c>
      <c r="G50" s="60">
        <v>1</v>
      </c>
      <c r="H50" s="60">
        <v>0</v>
      </c>
      <c r="I50" s="98">
        <f t="shared" si="4"/>
        <v>5</v>
      </c>
      <c r="J50" s="32">
        <v>16</v>
      </c>
      <c r="K50" s="32">
        <v>4</v>
      </c>
      <c r="L50" s="98">
        <f t="shared" si="5"/>
        <v>20</v>
      </c>
      <c r="M50" s="60">
        <v>0</v>
      </c>
      <c r="N50" s="60">
        <v>0</v>
      </c>
      <c r="O50" s="98">
        <f t="shared" si="6"/>
        <v>0</v>
      </c>
      <c r="P50" s="24">
        <f t="shared" si="7"/>
        <v>25</v>
      </c>
    </row>
    <row r="51" spans="1:16" ht="12.75">
      <c r="A51" s="55">
        <v>670013143</v>
      </c>
      <c r="B51" s="4" t="s">
        <v>135</v>
      </c>
      <c r="C51" s="54" t="s">
        <v>98</v>
      </c>
      <c r="D51" s="54" t="s">
        <v>102</v>
      </c>
      <c r="E51" s="60">
        <v>0</v>
      </c>
      <c r="F51" s="60">
        <v>0</v>
      </c>
      <c r="G51" s="60">
        <v>0</v>
      </c>
      <c r="H51" s="60">
        <v>0</v>
      </c>
      <c r="I51" s="98">
        <f t="shared" si="4"/>
        <v>0</v>
      </c>
      <c r="J51" s="32">
        <v>5</v>
      </c>
      <c r="K51" s="32">
        <v>0</v>
      </c>
      <c r="L51" s="98">
        <f t="shared" si="5"/>
        <v>5</v>
      </c>
      <c r="M51" s="60">
        <v>0</v>
      </c>
      <c r="N51" s="60">
        <v>0</v>
      </c>
      <c r="O51" s="98">
        <f t="shared" si="6"/>
        <v>0</v>
      </c>
      <c r="P51" s="24">
        <f t="shared" si="7"/>
        <v>5</v>
      </c>
    </row>
    <row r="52" spans="1:16" ht="12.75">
      <c r="A52" s="55">
        <v>670780055</v>
      </c>
      <c r="B52" s="54" t="s">
        <v>44</v>
      </c>
      <c r="C52" s="54" t="s">
        <v>84</v>
      </c>
      <c r="D52" s="54" t="s">
        <v>102</v>
      </c>
      <c r="E52" s="60">
        <v>27</v>
      </c>
      <c r="F52" s="60">
        <v>0</v>
      </c>
      <c r="G52" s="60">
        <v>24</v>
      </c>
      <c r="H52" s="60">
        <v>0</v>
      </c>
      <c r="I52" s="98">
        <f t="shared" si="4"/>
        <v>390</v>
      </c>
      <c r="J52" s="32">
        <v>84</v>
      </c>
      <c r="K52" s="32">
        <v>5</v>
      </c>
      <c r="L52" s="98">
        <f t="shared" si="5"/>
        <v>89</v>
      </c>
      <c r="M52" s="60">
        <v>2</v>
      </c>
      <c r="N52" s="60">
        <v>1</v>
      </c>
      <c r="O52" s="98">
        <f t="shared" si="6"/>
        <v>3</v>
      </c>
      <c r="P52" s="24">
        <f t="shared" si="7"/>
        <v>482</v>
      </c>
    </row>
    <row r="53" spans="1:16" ht="12.75">
      <c r="A53" s="39">
        <v>680000486</v>
      </c>
      <c r="B53" s="40" t="s">
        <v>121</v>
      </c>
      <c r="C53" s="40" t="s">
        <v>114</v>
      </c>
      <c r="D53" s="40" t="s">
        <v>102</v>
      </c>
      <c r="E53" s="42">
        <v>0</v>
      </c>
      <c r="F53" s="42">
        <v>0</v>
      </c>
      <c r="G53" s="42">
        <v>0</v>
      </c>
      <c r="H53" s="42">
        <v>0</v>
      </c>
      <c r="I53" s="99">
        <f t="shared" si="4"/>
        <v>0</v>
      </c>
      <c r="J53" s="42">
        <v>15</v>
      </c>
      <c r="K53" s="42">
        <v>2</v>
      </c>
      <c r="L53" s="99">
        <f t="shared" si="5"/>
        <v>17</v>
      </c>
      <c r="M53" s="42">
        <v>0</v>
      </c>
      <c r="N53" s="42">
        <v>0</v>
      </c>
      <c r="O53" s="99">
        <f t="shared" si="6"/>
        <v>0</v>
      </c>
      <c r="P53" s="102">
        <f t="shared" si="7"/>
        <v>17</v>
      </c>
    </row>
    <row r="54" spans="1:16" ht="12.75">
      <c r="A54" s="55">
        <v>690000880</v>
      </c>
      <c r="B54" s="54" t="s">
        <v>45</v>
      </c>
      <c r="C54" s="54" t="s">
        <v>81</v>
      </c>
      <c r="D54" s="54" t="s">
        <v>94</v>
      </c>
      <c r="E54" s="60">
        <v>12</v>
      </c>
      <c r="F54" s="60">
        <v>4</v>
      </c>
      <c r="G54" s="60">
        <v>5</v>
      </c>
      <c r="H54" s="60">
        <v>0</v>
      </c>
      <c r="I54" s="98">
        <f t="shared" si="4"/>
        <v>185</v>
      </c>
      <c r="J54" s="32">
        <v>51</v>
      </c>
      <c r="K54" s="32">
        <v>18</v>
      </c>
      <c r="L54" s="98">
        <f t="shared" si="5"/>
        <v>69</v>
      </c>
      <c r="M54" s="60">
        <v>0</v>
      </c>
      <c r="N54" s="60">
        <v>0</v>
      </c>
      <c r="O54" s="98">
        <f t="shared" si="6"/>
        <v>0</v>
      </c>
      <c r="P54" s="24">
        <f t="shared" si="7"/>
        <v>254</v>
      </c>
    </row>
    <row r="55" spans="1:16" ht="12.75">
      <c r="A55" s="55">
        <v>690781810</v>
      </c>
      <c r="B55" s="54" t="s">
        <v>46</v>
      </c>
      <c r="C55" s="54" t="s">
        <v>84</v>
      </c>
      <c r="D55" s="54" t="s">
        <v>94</v>
      </c>
      <c r="E55" s="60">
        <v>62</v>
      </c>
      <c r="F55" s="60">
        <v>11</v>
      </c>
      <c r="G55" s="60">
        <v>49</v>
      </c>
      <c r="H55" s="60">
        <v>2</v>
      </c>
      <c r="I55" s="98">
        <f t="shared" si="4"/>
        <v>985</v>
      </c>
      <c r="J55" s="32">
        <v>130</v>
      </c>
      <c r="K55" s="32">
        <v>17</v>
      </c>
      <c r="L55" s="98">
        <f t="shared" si="5"/>
        <v>147</v>
      </c>
      <c r="M55" s="60">
        <v>1</v>
      </c>
      <c r="N55" s="60">
        <v>1</v>
      </c>
      <c r="O55" s="98">
        <f t="shared" si="6"/>
        <v>2</v>
      </c>
      <c r="P55" s="24">
        <f t="shared" si="7"/>
        <v>1134</v>
      </c>
    </row>
    <row r="56" spans="1:16" ht="12.75">
      <c r="A56" s="55">
        <v>690805361</v>
      </c>
      <c r="B56" s="54" t="s">
        <v>47</v>
      </c>
      <c r="C56" s="54" t="s">
        <v>83</v>
      </c>
      <c r="D56" s="54" t="s">
        <v>103</v>
      </c>
      <c r="E56" s="60">
        <v>0</v>
      </c>
      <c r="F56" s="60">
        <v>0</v>
      </c>
      <c r="G56" s="60">
        <v>0</v>
      </c>
      <c r="H56" s="60">
        <v>0</v>
      </c>
      <c r="I56" s="98">
        <f t="shared" si="4"/>
        <v>0</v>
      </c>
      <c r="J56" s="32">
        <v>6</v>
      </c>
      <c r="K56" s="32">
        <v>0</v>
      </c>
      <c r="L56" s="98">
        <f t="shared" si="5"/>
        <v>6</v>
      </c>
      <c r="M56" s="60">
        <v>0</v>
      </c>
      <c r="N56" s="60">
        <v>0</v>
      </c>
      <c r="O56" s="98">
        <f t="shared" si="6"/>
        <v>0</v>
      </c>
      <c r="P56" s="24">
        <f t="shared" si="7"/>
        <v>6</v>
      </c>
    </row>
    <row r="57" spans="1:16" ht="12.75">
      <c r="A57" s="55">
        <v>720000025</v>
      </c>
      <c r="B57" s="54" t="s">
        <v>116</v>
      </c>
      <c r="C57" s="54" t="s">
        <v>98</v>
      </c>
      <c r="D57" s="31" t="s">
        <v>95</v>
      </c>
      <c r="E57" s="60">
        <v>0</v>
      </c>
      <c r="F57" s="60">
        <v>0</v>
      </c>
      <c r="G57" s="60">
        <v>1</v>
      </c>
      <c r="H57" s="60">
        <v>1</v>
      </c>
      <c r="I57" s="98">
        <f t="shared" si="4"/>
        <v>10</v>
      </c>
      <c r="J57" s="32">
        <v>29</v>
      </c>
      <c r="K57" s="32">
        <v>3</v>
      </c>
      <c r="L57" s="98">
        <f t="shared" si="5"/>
        <v>32</v>
      </c>
      <c r="M57" s="60">
        <v>2</v>
      </c>
      <c r="N57" s="60">
        <v>0</v>
      </c>
      <c r="O57" s="98">
        <f t="shared" si="6"/>
        <v>2</v>
      </c>
      <c r="P57" s="24">
        <f t="shared" si="7"/>
        <v>44</v>
      </c>
    </row>
    <row r="58" spans="1:16" ht="12.75">
      <c r="A58" s="55">
        <v>750000523</v>
      </c>
      <c r="B58" s="54" t="s">
        <v>48</v>
      </c>
      <c r="C58" s="54" t="s">
        <v>83</v>
      </c>
      <c r="D58" s="54" t="s">
        <v>104</v>
      </c>
      <c r="E58" s="60">
        <v>0</v>
      </c>
      <c r="F58" s="60">
        <v>0</v>
      </c>
      <c r="G58" s="60">
        <v>0</v>
      </c>
      <c r="H58" s="60">
        <v>0</v>
      </c>
      <c r="I58" s="98">
        <f t="shared" si="4"/>
        <v>0</v>
      </c>
      <c r="J58" s="32">
        <v>13</v>
      </c>
      <c r="K58" s="32">
        <v>1</v>
      </c>
      <c r="L58" s="98">
        <f t="shared" si="5"/>
        <v>14</v>
      </c>
      <c r="M58" s="60">
        <v>1</v>
      </c>
      <c r="N58" s="60">
        <v>0</v>
      </c>
      <c r="O58" s="98">
        <f t="shared" si="6"/>
        <v>1</v>
      </c>
      <c r="P58" s="24">
        <f t="shared" si="7"/>
        <v>15</v>
      </c>
    </row>
    <row r="59" spans="1:16" ht="12.75">
      <c r="A59" s="55">
        <v>750000549</v>
      </c>
      <c r="B59" s="54" t="s">
        <v>49</v>
      </c>
      <c r="C59" s="54" t="s">
        <v>83</v>
      </c>
      <c r="D59" s="54" t="s">
        <v>104</v>
      </c>
      <c r="E59" s="60">
        <v>0</v>
      </c>
      <c r="F59" s="60">
        <v>0</v>
      </c>
      <c r="G59" s="60">
        <v>0</v>
      </c>
      <c r="H59" s="60">
        <v>0</v>
      </c>
      <c r="I59" s="98">
        <f t="shared" si="4"/>
        <v>0</v>
      </c>
      <c r="J59" s="32">
        <v>5</v>
      </c>
      <c r="K59" s="32">
        <v>0</v>
      </c>
      <c r="L59" s="98">
        <f t="shared" si="5"/>
        <v>5</v>
      </c>
      <c r="M59" s="60">
        <v>0</v>
      </c>
      <c r="N59" s="60">
        <v>0</v>
      </c>
      <c r="O59" s="98">
        <f t="shared" si="6"/>
        <v>0</v>
      </c>
      <c r="P59" s="24">
        <f t="shared" si="7"/>
        <v>5</v>
      </c>
    </row>
    <row r="60" spans="1:16" ht="12.75">
      <c r="A60" s="55">
        <v>750110025</v>
      </c>
      <c r="B60" s="54" t="s">
        <v>50</v>
      </c>
      <c r="C60" s="54" t="s">
        <v>98</v>
      </c>
      <c r="D60" s="54" t="s">
        <v>104</v>
      </c>
      <c r="E60" s="60">
        <v>0</v>
      </c>
      <c r="F60" s="60">
        <v>0</v>
      </c>
      <c r="G60" s="60">
        <v>3</v>
      </c>
      <c r="H60" s="60">
        <v>0</v>
      </c>
      <c r="I60" s="98">
        <f t="shared" si="4"/>
        <v>15</v>
      </c>
      <c r="J60" s="32">
        <v>5</v>
      </c>
      <c r="K60" s="32">
        <v>0</v>
      </c>
      <c r="L60" s="98">
        <f t="shared" si="5"/>
        <v>5</v>
      </c>
      <c r="M60" s="60">
        <v>0</v>
      </c>
      <c r="N60" s="60">
        <v>0</v>
      </c>
      <c r="O60" s="98">
        <f t="shared" si="6"/>
        <v>0</v>
      </c>
      <c r="P60" s="24">
        <f t="shared" si="7"/>
        <v>20</v>
      </c>
    </row>
    <row r="61" spans="1:16" ht="12.75">
      <c r="A61" s="55">
        <v>750140014</v>
      </c>
      <c r="B61" s="54" t="s">
        <v>51</v>
      </c>
      <c r="C61" s="54" t="s">
        <v>98</v>
      </c>
      <c r="D61" s="54" t="s">
        <v>104</v>
      </c>
      <c r="E61" s="60">
        <v>5</v>
      </c>
      <c r="F61" s="60">
        <v>0</v>
      </c>
      <c r="G61" s="60">
        <v>10</v>
      </c>
      <c r="H61" s="60">
        <v>0</v>
      </c>
      <c r="I61" s="98">
        <f t="shared" si="4"/>
        <v>100</v>
      </c>
      <c r="J61" s="32">
        <v>7</v>
      </c>
      <c r="K61" s="32">
        <v>0</v>
      </c>
      <c r="L61" s="98">
        <f t="shared" si="5"/>
        <v>7</v>
      </c>
      <c r="M61" s="60">
        <v>1</v>
      </c>
      <c r="N61" s="60">
        <v>0</v>
      </c>
      <c r="O61" s="98">
        <f t="shared" si="6"/>
        <v>1</v>
      </c>
      <c r="P61" s="24">
        <f t="shared" si="7"/>
        <v>108</v>
      </c>
    </row>
    <row r="62" spans="1:16" ht="12.75">
      <c r="A62" s="55">
        <v>750150104</v>
      </c>
      <c r="B62" s="54" t="s">
        <v>52</v>
      </c>
      <c r="C62" s="54" t="s">
        <v>83</v>
      </c>
      <c r="D62" s="54" t="s">
        <v>104</v>
      </c>
      <c r="E62" s="60">
        <v>2</v>
      </c>
      <c r="F62" s="60">
        <v>0</v>
      </c>
      <c r="G62" s="60">
        <v>0</v>
      </c>
      <c r="H62" s="60">
        <v>0</v>
      </c>
      <c r="I62" s="98">
        <f t="shared" si="4"/>
        <v>20</v>
      </c>
      <c r="J62" s="32">
        <v>13</v>
      </c>
      <c r="K62" s="32">
        <v>0</v>
      </c>
      <c r="L62" s="98">
        <f t="shared" si="5"/>
        <v>13</v>
      </c>
      <c r="M62" s="60">
        <v>0</v>
      </c>
      <c r="N62" s="60">
        <v>0</v>
      </c>
      <c r="O62" s="98">
        <f t="shared" si="6"/>
        <v>0</v>
      </c>
      <c r="P62" s="24">
        <f t="shared" si="7"/>
        <v>33</v>
      </c>
    </row>
    <row r="63" spans="1:16" ht="12.75">
      <c r="A63" s="55">
        <v>750150260</v>
      </c>
      <c r="B63" s="54" t="s">
        <v>53</v>
      </c>
      <c r="C63" s="54" t="s">
        <v>83</v>
      </c>
      <c r="D63" s="54" t="s">
        <v>104</v>
      </c>
      <c r="E63" s="60">
        <v>0</v>
      </c>
      <c r="F63" s="60">
        <v>0</v>
      </c>
      <c r="G63" s="60">
        <v>0</v>
      </c>
      <c r="H63" s="60">
        <v>0</v>
      </c>
      <c r="I63" s="98">
        <f t="shared" si="4"/>
        <v>0</v>
      </c>
      <c r="J63" s="32">
        <v>10</v>
      </c>
      <c r="K63" s="32">
        <v>0</v>
      </c>
      <c r="L63" s="98">
        <f t="shared" si="5"/>
        <v>10</v>
      </c>
      <c r="M63" s="60">
        <v>0</v>
      </c>
      <c r="N63" s="60">
        <v>0</v>
      </c>
      <c r="O63" s="98">
        <f t="shared" si="6"/>
        <v>0</v>
      </c>
      <c r="P63" s="24">
        <f t="shared" si="7"/>
        <v>10</v>
      </c>
    </row>
    <row r="64" spans="1:16" ht="12.75">
      <c r="A64" s="55">
        <v>750160012</v>
      </c>
      <c r="B64" s="54" t="s">
        <v>54</v>
      </c>
      <c r="C64" s="54" t="s">
        <v>81</v>
      </c>
      <c r="D64" s="54" t="s">
        <v>104</v>
      </c>
      <c r="E64" s="60">
        <v>10</v>
      </c>
      <c r="F64" s="60">
        <v>3</v>
      </c>
      <c r="G64" s="60">
        <v>8</v>
      </c>
      <c r="H64" s="60">
        <v>2</v>
      </c>
      <c r="I64" s="98">
        <f t="shared" si="4"/>
        <v>180</v>
      </c>
      <c r="J64" s="32">
        <v>36</v>
      </c>
      <c r="K64" s="32">
        <v>12</v>
      </c>
      <c r="L64" s="98">
        <f t="shared" si="5"/>
        <v>48</v>
      </c>
      <c r="M64" s="60">
        <v>0</v>
      </c>
      <c r="N64" s="60">
        <v>0</v>
      </c>
      <c r="O64" s="98">
        <f t="shared" si="6"/>
        <v>0</v>
      </c>
      <c r="P64" s="24">
        <f t="shared" si="7"/>
        <v>228</v>
      </c>
    </row>
    <row r="65" spans="1:16" ht="12.75">
      <c r="A65" s="55">
        <v>750712184</v>
      </c>
      <c r="B65" s="54" t="s">
        <v>55</v>
      </c>
      <c r="C65" s="54" t="s">
        <v>84</v>
      </c>
      <c r="D65" s="54" t="s">
        <v>104</v>
      </c>
      <c r="E65" s="60">
        <v>318</v>
      </c>
      <c r="F65" s="60">
        <v>31</v>
      </c>
      <c r="G65" s="60">
        <v>66</v>
      </c>
      <c r="H65" s="60">
        <v>10</v>
      </c>
      <c r="I65" s="98">
        <f t="shared" si="4"/>
        <v>3870</v>
      </c>
      <c r="J65" s="32">
        <v>190</v>
      </c>
      <c r="K65" s="32">
        <v>24</v>
      </c>
      <c r="L65" s="98">
        <f t="shared" si="5"/>
        <v>214</v>
      </c>
      <c r="M65" s="60">
        <v>8</v>
      </c>
      <c r="N65" s="60">
        <v>3</v>
      </c>
      <c r="O65" s="98">
        <f t="shared" si="6"/>
        <v>11</v>
      </c>
      <c r="P65" s="24">
        <f t="shared" si="7"/>
        <v>4095</v>
      </c>
    </row>
    <row r="66" spans="1:16" ht="12.75">
      <c r="A66" s="55">
        <v>750810814</v>
      </c>
      <c r="B66" s="54" t="s">
        <v>56</v>
      </c>
      <c r="C66" s="31" t="s">
        <v>115</v>
      </c>
      <c r="D66" s="31" t="s">
        <v>104</v>
      </c>
      <c r="E66" s="60">
        <v>2</v>
      </c>
      <c r="F66" s="60">
        <v>0</v>
      </c>
      <c r="G66" s="60">
        <v>11</v>
      </c>
      <c r="H66" s="60">
        <v>0</v>
      </c>
      <c r="I66" s="98">
        <f aca="true" t="shared" si="8" ref="I66:I97">(E66+F66)*10+(G66+H66)*5</f>
        <v>75</v>
      </c>
      <c r="J66" s="32">
        <v>26</v>
      </c>
      <c r="K66" s="32">
        <v>4</v>
      </c>
      <c r="L66" s="98">
        <f aca="true" t="shared" si="9" ref="L66:L97">J66+K66</f>
        <v>30</v>
      </c>
      <c r="M66" s="60">
        <v>0</v>
      </c>
      <c r="N66" s="60">
        <v>0</v>
      </c>
      <c r="O66" s="98">
        <f aca="true" t="shared" si="10" ref="O66:O97">M66+N66</f>
        <v>0</v>
      </c>
      <c r="P66" s="24">
        <f aca="true" t="shared" si="11" ref="P66:P97">I66+L66+O66</f>
        <v>105</v>
      </c>
    </row>
    <row r="67" spans="1:16" ht="12.75">
      <c r="A67" s="55">
        <v>760000166</v>
      </c>
      <c r="B67" s="54" t="s">
        <v>57</v>
      </c>
      <c r="C67" s="54" t="s">
        <v>81</v>
      </c>
      <c r="D67" s="54" t="s">
        <v>105</v>
      </c>
      <c r="E67" s="60">
        <v>4</v>
      </c>
      <c r="F67" s="60">
        <v>2</v>
      </c>
      <c r="G67" s="60">
        <v>4</v>
      </c>
      <c r="H67" s="60">
        <v>0</v>
      </c>
      <c r="I67" s="98">
        <f t="shared" si="8"/>
        <v>80</v>
      </c>
      <c r="J67" s="32">
        <v>35</v>
      </c>
      <c r="K67" s="32">
        <v>9</v>
      </c>
      <c r="L67" s="98">
        <f t="shared" si="9"/>
        <v>44</v>
      </c>
      <c r="M67" s="60">
        <v>0</v>
      </c>
      <c r="N67" s="60">
        <v>0</v>
      </c>
      <c r="O67" s="98">
        <f t="shared" si="10"/>
        <v>0</v>
      </c>
      <c r="P67" s="24">
        <f t="shared" si="11"/>
        <v>124</v>
      </c>
    </row>
    <row r="68" spans="1:16" ht="12.75">
      <c r="A68" s="55">
        <v>760780239</v>
      </c>
      <c r="B68" s="54" t="s">
        <v>58</v>
      </c>
      <c r="C68" s="54" t="s">
        <v>84</v>
      </c>
      <c r="D68" s="54" t="s">
        <v>105</v>
      </c>
      <c r="E68" s="60">
        <v>30</v>
      </c>
      <c r="F68" s="60">
        <v>2</v>
      </c>
      <c r="G68" s="60">
        <v>17</v>
      </c>
      <c r="H68" s="60">
        <v>1</v>
      </c>
      <c r="I68" s="98">
        <f t="shared" si="8"/>
        <v>410</v>
      </c>
      <c r="J68" s="32">
        <v>91</v>
      </c>
      <c r="K68" s="32">
        <v>5</v>
      </c>
      <c r="L68" s="98">
        <f t="shared" si="9"/>
        <v>96</v>
      </c>
      <c r="M68" s="60">
        <v>0</v>
      </c>
      <c r="N68" s="60">
        <v>0</v>
      </c>
      <c r="O68" s="98">
        <f t="shared" si="10"/>
        <v>0</v>
      </c>
      <c r="P68" s="24">
        <f t="shared" si="11"/>
        <v>506</v>
      </c>
    </row>
    <row r="69" spans="1:16" ht="12.75">
      <c r="A69" s="55">
        <v>780001236</v>
      </c>
      <c r="B69" s="54" t="s">
        <v>59</v>
      </c>
      <c r="C69" s="54" t="s">
        <v>98</v>
      </c>
      <c r="D69" s="54" t="s">
        <v>104</v>
      </c>
      <c r="E69" s="60">
        <v>0</v>
      </c>
      <c r="F69" s="60">
        <v>0</v>
      </c>
      <c r="G69" s="60">
        <v>0</v>
      </c>
      <c r="H69" s="60">
        <v>0</v>
      </c>
      <c r="I69" s="98">
        <f t="shared" si="8"/>
        <v>0</v>
      </c>
      <c r="J69" s="32">
        <v>23</v>
      </c>
      <c r="K69" s="32">
        <v>0</v>
      </c>
      <c r="L69" s="98">
        <f t="shared" si="9"/>
        <v>23</v>
      </c>
      <c r="M69" s="60">
        <v>0</v>
      </c>
      <c r="N69" s="60">
        <v>0</v>
      </c>
      <c r="O69" s="98">
        <f t="shared" si="10"/>
        <v>0</v>
      </c>
      <c r="P69" s="24">
        <f t="shared" si="11"/>
        <v>23</v>
      </c>
    </row>
    <row r="70" spans="1:16" ht="12.75">
      <c r="A70" s="55">
        <v>780110078</v>
      </c>
      <c r="B70" s="54" t="s">
        <v>60</v>
      </c>
      <c r="C70" s="54" t="s">
        <v>98</v>
      </c>
      <c r="D70" s="54" t="s">
        <v>104</v>
      </c>
      <c r="E70" s="60">
        <v>6</v>
      </c>
      <c r="F70" s="60">
        <v>4</v>
      </c>
      <c r="G70" s="60">
        <v>0</v>
      </c>
      <c r="H70" s="60">
        <v>0</v>
      </c>
      <c r="I70" s="98">
        <f t="shared" si="8"/>
        <v>100</v>
      </c>
      <c r="J70" s="32">
        <v>28</v>
      </c>
      <c r="K70" s="32">
        <v>2</v>
      </c>
      <c r="L70" s="98">
        <f t="shared" si="9"/>
        <v>30</v>
      </c>
      <c r="M70" s="60">
        <v>0</v>
      </c>
      <c r="N70" s="60">
        <v>0</v>
      </c>
      <c r="O70" s="98">
        <f t="shared" si="10"/>
        <v>0</v>
      </c>
      <c r="P70" s="24">
        <f t="shared" si="11"/>
        <v>130</v>
      </c>
    </row>
    <row r="71" spans="1:16" ht="12.75">
      <c r="A71" s="55">
        <v>800000044</v>
      </c>
      <c r="B71" s="54" t="s">
        <v>61</v>
      </c>
      <c r="C71" s="54" t="s">
        <v>84</v>
      </c>
      <c r="D71" s="54" t="s">
        <v>106</v>
      </c>
      <c r="E71" s="60">
        <v>15</v>
      </c>
      <c r="F71" s="60">
        <v>2</v>
      </c>
      <c r="G71" s="60">
        <v>19</v>
      </c>
      <c r="H71" s="60">
        <v>0</v>
      </c>
      <c r="I71" s="98">
        <f t="shared" si="8"/>
        <v>265</v>
      </c>
      <c r="J71" s="32">
        <v>53</v>
      </c>
      <c r="K71" s="32">
        <v>5</v>
      </c>
      <c r="L71" s="98">
        <f t="shared" si="9"/>
        <v>58</v>
      </c>
      <c r="M71" s="60">
        <v>0</v>
      </c>
      <c r="N71" s="60">
        <v>0</v>
      </c>
      <c r="O71" s="98">
        <f t="shared" si="10"/>
        <v>0</v>
      </c>
      <c r="P71" s="24">
        <f t="shared" si="11"/>
        <v>323</v>
      </c>
    </row>
    <row r="72" spans="1:16" ht="12.75">
      <c r="A72" s="39">
        <v>830100566</v>
      </c>
      <c r="B72" s="40" t="s">
        <v>122</v>
      </c>
      <c r="C72" s="40" t="s">
        <v>114</v>
      </c>
      <c r="D72" s="14" t="s">
        <v>82</v>
      </c>
      <c r="E72" s="42">
        <v>0</v>
      </c>
      <c r="F72" s="42">
        <v>0</v>
      </c>
      <c r="G72" s="42">
        <v>0</v>
      </c>
      <c r="H72" s="42">
        <v>0</v>
      </c>
      <c r="I72" s="99">
        <f t="shared" si="8"/>
        <v>0</v>
      </c>
      <c r="J72" s="42">
        <v>3</v>
      </c>
      <c r="K72" s="42">
        <v>0</v>
      </c>
      <c r="L72" s="99">
        <f t="shared" si="9"/>
        <v>3</v>
      </c>
      <c r="M72" s="42">
        <v>0</v>
      </c>
      <c r="N72" s="42">
        <v>0</v>
      </c>
      <c r="O72" s="99">
        <f t="shared" si="10"/>
        <v>0</v>
      </c>
      <c r="P72" s="102">
        <f t="shared" si="11"/>
        <v>3</v>
      </c>
    </row>
    <row r="73" spans="1:16" ht="12.75">
      <c r="A73" s="55">
        <v>840000350</v>
      </c>
      <c r="B73" s="54" t="s">
        <v>118</v>
      </c>
      <c r="C73" s="54" t="s">
        <v>83</v>
      </c>
      <c r="D73" s="31" t="s">
        <v>82</v>
      </c>
      <c r="E73" s="60">
        <v>1</v>
      </c>
      <c r="F73" s="60">
        <v>1</v>
      </c>
      <c r="G73" s="60">
        <v>0</v>
      </c>
      <c r="H73" s="60">
        <v>0</v>
      </c>
      <c r="I73" s="98">
        <f t="shared" si="8"/>
        <v>20</v>
      </c>
      <c r="J73" s="32">
        <v>12</v>
      </c>
      <c r="K73" s="32">
        <v>4</v>
      </c>
      <c r="L73" s="98">
        <f t="shared" si="9"/>
        <v>16</v>
      </c>
      <c r="M73" s="60">
        <v>0</v>
      </c>
      <c r="N73" s="60">
        <v>0</v>
      </c>
      <c r="O73" s="98">
        <f t="shared" si="10"/>
        <v>0</v>
      </c>
      <c r="P73" s="24">
        <f t="shared" si="11"/>
        <v>36</v>
      </c>
    </row>
    <row r="74" spans="1:16" ht="12.75">
      <c r="A74" s="39">
        <v>850000019</v>
      </c>
      <c r="B74" s="40" t="s">
        <v>123</v>
      </c>
      <c r="C74" s="40" t="s">
        <v>114</v>
      </c>
      <c r="D74" s="14" t="s">
        <v>95</v>
      </c>
      <c r="E74" s="42">
        <v>1</v>
      </c>
      <c r="F74" s="42">
        <v>0</v>
      </c>
      <c r="G74" s="42">
        <v>1</v>
      </c>
      <c r="H74" s="42">
        <v>0</v>
      </c>
      <c r="I74" s="99">
        <f t="shared" si="8"/>
        <v>15</v>
      </c>
      <c r="J74" s="42">
        <v>21</v>
      </c>
      <c r="K74" s="42">
        <v>4</v>
      </c>
      <c r="L74" s="99">
        <f t="shared" si="9"/>
        <v>25</v>
      </c>
      <c r="M74" s="42">
        <v>0</v>
      </c>
      <c r="N74" s="42">
        <v>0</v>
      </c>
      <c r="O74" s="99">
        <f t="shared" si="10"/>
        <v>0</v>
      </c>
      <c r="P74" s="102">
        <f t="shared" si="11"/>
        <v>40</v>
      </c>
    </row>
    <row r="75" spans="1:16" ht="12.75">
      <c r="A75" s="55">
        <v>860780980</v>
      </c>
      <c r="B75" s="54" t="s">
        <v>62</v>
      </c>
      <c r="C75" s="54" t="s">
        <v>84</v>
      </c>
      <c r="D75" s="54" t="s">
        <v>107</v>
      </c>
      <c r="E75" s="60">
        <v>17</v>
      </c>
      <c r="F75" s="60">
        <v>4</v>
      </c>
      <c r="G75" s="60">
        <v>7</v>
      </c>
      <c r="H75" s="60">
        <v>3</v>
      </c>
      <c r="I75" s="98">
        <f t="shared" si="8"/>
        <v>260</v>
      </c>
      <c r="J75" s="32">
        <v>72</v>
      </c>
      <c r="K75" s="32">
        <v>8</v>
      </c>
      <c r="L75" s="98">
        <f t="shared" si="9"/>
        <v>80</v>
      </c>
      <c r="M75" s="60">
        <v>0</v>
      </c>
      <c r="N75" s="60">
        <v>0</v>
      </c>
      <c r="O75" s="98">
        <f t="shared" si="10"/>
        <v>0</v>
      </c>
      <c r="P75" s="24">
        <f t="shared" si="11"/>
        <v>340</v>
      </c>
    </row>
    <row r="76" spans="1:16" ht="12.75">
      <c r="A76" s="55">
        <v>870000015</v>
      </c>
      <c r="B76" s="54" t="s">
        <v>63</v>
      </c>
      <c r="C76" s="54" t="s">
        <v>84</v>
      </c>
      <c r="D76" s="54" t="s">
        <v>108</v>
      </c>
      <c r="E76" s="60">
        <v>16</v>
      </c>
      <c r="F76" s="60">
        <v>2</v>
      </c>
      <c r="G76" s="60">
        <v>7</v>
      </c>
      <c r="H76" s="60">
        <v>0</v>
      </c>
      <c r="I76" s="98">
        <f t="shared" si="8"/>
        <v>215</v>
      </c>
      <c r="J76" s="32">
        <v>76</v>
      </c>
      <c r="K76" s="32">
        <v>9</v>
      </c>
      <c r="L76" s="98">
        <f t="shared" si="9"/>
        <v>85</v>
      </c>
      <c r="M76" s="60">
        <v>0</v>
      </c>
      <c r="N76" s="60">
        <v>0</v>
      </c>
      <c r="O76" s="98">
        <f t="shared" si="10"/>
        <v>0</v>
      </c>
      <c r="P76" s="24">
        <f t="shared" si="11"/>
        <v>300</v>
      </c>
    </row>
    <row r="77" spans="1:16" ht="12.75">
      <c r="A77" s="39">
        <v>910002773</v>
      </c>
      <c r="B77" s="40" t="s">
        <v>124</v>
      </c>
      <c r="C77" s="40" t="s">
        <v>114</v>
      </c>
      <c r="D77" s="40" t="s">
        <v>104</v>
      </c>
      <c r="E77" s="42">
        <v>0</v>
      </c>
      <c r="F77" s="42">
        <v>0</v>
      </c>
      <c r="G77" s="42">
        <v>0</v>
      </c>
      <c r="H77" s="42">
        <v>0</v>
      </c>
      <c r="I77" s="99">
        <f t="shared" si="8"/>
        <v>0</v>
      </c>
      <c r="J77" s="42">
        <v>12</v>
      </c>
      <c r="K77" s="42">
        <v>2</v>
      </c>
      <c r="L77" s="99">
        <f t="shared" si="9"/>
        <v>14</v>
      </c>
      <c r="M77" s="42">
        <v>0</v>
      </c>
      <c r="N77" s="42">
        <v>0</v>
      </c>
      <c r="O77" s="99">
        <f t="shared" si="10"/>
        <v>0</v>
      </c>
      <c r="P77" s="102">
        <f t="shared" si="11"/>
        <v>14</v>
      </c>
    </row>
    <row r="78" spans="1:16" ht="12.75">
      <c r="A78" s="55">
        <v>910110063</v>
      </c>
      <c r="B78" s="54" t="s">
        <v>64</v>
      </c>
      <c r="C78" s="54" t="s">
        <v>98</v>
      </c>
      <c r="D78" s="54" t="s">
        <v>104</v>
      </c>
      <c r="E78" s="60">
        <v>0</v>
      </c>
      <c r="F78" s="60">
        <v>0</v>
      </c>
      <c r="G78" s="60">
        <v>0</v>
      </c>
      <c r="H78" s="60">
        <v>0</v>
      </c>
      <c r="I78" s="98">
        <f t="shared" si="8"/>
        <v>0</v>
      </c>
      <c r="J78" s="32">
        <v>1</v>
      </c>
      <c r="K78" s="32">
        <v>0</v>
      </c>
      <c r="L78" s="98">
        <f t="shared" si="9"/>
        <v>1</v>
      </c>
      <c r="M78" s="60">
        <v>0</v>
      </c>
      <c r="N78" s="60">
        <v>0</v>
      </c>
      <c r="O78" s="98">
        <f t="shared" si="10"/>
        <v>0</v>
      </c>
      <c r="P78" s="24">
        <f t="shared" si="11"/>
        <v>1</v>
      </c>
    </row>
    <row r="79" spans="1:16" ht="12.75">
      <c r="A79" s="55">
        <v>920000460</v>
      </c>
      <c r="B79" s="54" t="s">
        <v>65</v>
      </c>
      <c r="C79" s="54" t="s">
        <v>81</v>
      </c>
      <c r="D79" s="54" t="s">
        <v>104</v>
      </c>
      <c r="E79" s="60">
        <v>1</v>
      </c>
      <c r="F79" s="60">
        <v>1</v>
      </c>
      <c r="G79" s="60">
        <v>0</v>
      </c>
      <c r="H79" s="60">
        <v>0</v>
      </c>
      <c r="I79" s="98">
        <f t="shared" si="8"/>
        <v>20</v>
      </c>
      <c r="J79" s="32">
        <v>28</v>
      </c>
      <c r="K79" s="32">
        <v>8</v>
      </c>
      <c r="L79" s="98">
        <f t="shared" si="9"/>
        <v>36</v>
      </c>
      <c r="M79" s="60">
        <v>0</v>
      </c>
      <c r="N79" s="60">
        <v>0</v>
      </c>
      <c r="O79" s="98">
        <f t="shared" si="10"/>
        <v>0</v>
      </c>
      <c r="P79" s="24">
        <f t="shared" si="11"/>
        <v>56</v>
      </c>
    </row>
    <row r="80" spans="1:16" ht="12.75">
      <c r="A80" s="55">
        <v>920000650</v>
      </c>
      <c r="B80" s="54" t="s">
        <v>66</v>
      </c>
      <c r="C80" s="54" t="s">
        <v>83</v>
      </c>
      <c r="D80" s="54" t="s">
        <v>104</v>
      </c>
      <c r="E80" s="60">
        <v>12</v>
      </c>
      <c r="F80" s="60">
        <v>0</v>
      </c>
      <c r="G80" s="60">
        <v>19</v>
      </c>
      <c r="H80" s="60">
        <v>0</v>
      </c>
      <c r="I80" s="98">
        <f t="shared" si="8"/>
        <v>215</v>
      </c>
      <c r="J80" s="32">
        <v>18</v>
      </c>
      <c r="K80" s="32">
        <v>1</v>
      </c>
      <c r="L80" s="98">
        <f t="shared" si="9"/>
        <v>19</v>
      </c>
      <c r="M80" s="60">
        <v>0</v>
      </c>
      <c r="N80" s="60">
        <v>0</v>
      </c>
      <c r="O80" s="98">
        <f t="shared" si="10"/>
        <v>0</v>
      </c>
      <c r="P80" s="24">
        <f t="shared" si="11"/>
        <v>234</v>
      </c>
    </row>
    <row r="81" spans="1:16" ht="12.75">
      <c r="A81" s="55">
        <v>920000684</v>
      </c>
      <c r="B81" s="54" t="s">
        <v>67</v>
      </c>
      <c r="C81" s="54" t="s">
        <v>83</v>
      </c>
      <c r="D81" s="54" t="s">
        <v>104</v>
      </c>
      <c r="E81" s="60">
        <v>1</v>
      </c>
      <c r="F81" s="60">
        <v>0</v>
      </c>
      <c r="G81" s="60">
        <v>1</v>
      </c>
      <c r="H81" s="60">
        <v>1</v>
      </c>
      <c r="I81" s="98">
        <f t="shared" si="8"/>
        <v>20</v>
      </c>
      <c r="J81" s="32">
        <v>3</v>
      </c>
      <c r="K81" s="32">
        <v>0</v>
      </c>
      <c r="L81" s="98">
        <f t="shared" si="9"/>
        <v>3</v>
      </c>
      <c r="M81" s="60">
        <v>0</v>
      </c>
      <c r="N81" s="60">
        <v>0</v>
      </c>
      <c r="O81" s="98">
        <f t="shared" si="10"/>
        <v>0</v>
      </c>
      <c r="P81" s="24">
        <f t="shared" si="11"/>
        <v>23</v>
      </c>
    </row>
    <row r="82" spans="1:16" ht="12.75">
      <c r="A82" s="55">
        <v>920110020</v>
      </c>
      <c r="B82" s="54" t="s">
        <v>68</v>
      </c>
      <c r="C82" s="54" t="s">
        <v>98</v>
      </c>
      <c r="D82" s="54" t="s">
        <v>104</v>
      </c>
      <c r="E82" s="60">
        <v>0</v>
      </c>
      <c r="F82" s="60">
        <v>0</v>
      </c>
      <c r="G82" s="60">
        <v>0</v>
      </c>
      <c r="H82" s="60">
        <v>0</v>
      </c>
      <c r="I82" s="98">
        <f t="shared" si="8"/>
        <v>0</v>
      </c>
      <c r="J82" s="32">
        <v>1</v>
      </c>
      <c r="K82" s="32">
        <v>0</v>
      </c>
      <c r="L82" s="98">
        <f t="shared" si="9"/>
        <v>1</v>
      </c>
      <c r="M82" s="60">
        <v>0</v>
      </c>
      <c r="N82" s="60">
        <v>0</v>
      </c>
      <c r="O82" s="98">
        <f t="shared" si="10"/>
        <v>0</v>
      </c>
      <c r="P82" s="24">
        <f t="shared" si="11"/>
        <v>1</v>
      </c>
    </row>
    <row r="83" spans="1:16" ht="12.75">
      <c r="A83" s="55">
        <v>940000664</v>
      </c>
      <c r="B83" s="54" t="s">
        <v>69</v>
      </c>
      <c r="C83" s="54" t="s">
        <v>81</v>
      </c>
      <c r="D83" s="54" t="s">
        <v>104</v>
      </c>
      <c r="E83" s="60">
        <v>25</v>
      </c>
      <c r="F83" s="60">
        <v>4</v>
      </c>
      <c r="G83" s="60">
        <v>12</v>
      </c>
      <c r="H83" s="60">
        <v>1</v>
      </c>
      <c r="I83" s="98">
        <f t="shared" si="8"/>
        <v>355</v>
      </c>
      <c r="J83" s="32">
        <v>53</v>
      </c>
      <c r="K83" s="32">
        <v>15</v>
      </c>
      <c r="L83" s="98">
        <f t="shared" si="9"/>
        <v>68</v>
      </c>
      <c r="M83" s="60">
        <v>0</v>
      </c>
      <c r="N83" s="60">
        <v>0</v>
      </c>
      <c r="O83" s="98">
        <f t="shared" si="10"/>
        <v>0</v>
      </c>
      <c r="P83" s="24">
        <f t="shared" si="11"/>
        <v>423</v>
      </c>
    </row>
    <row r="84" spans="1:16" ht="12.75">
      <c r="A84" s="55">
        <v>940110018</v>
      </c>
      <c r="B84" s="54" t="s">
        <v>70</v>
      </c>
      <c r="C84" s="54" t="s">
        <v>98</v>
      </c>
      <c r="D84" s="54" t="s">
        <v>104</v>
      </c>
      <c r="E84" s="60">
        <v>2</v>
      </c>
      <c r="F84" s="60">
        <v>1</v>
      </c>
      <c r="G84" s="60">
        <v>0</v>
      </c>
      <c r="H84" s="60">
        <v>0</v>
      </c>
      <c r="I84" s="98">
        <f t="shared" si="8"/>
        <v>30</v>
      </c>
      <c r="J84" s="32">
        <v>16</v>
      </c>
      <c r="K84" s="32">
        <v>1</v>
      </c>
      <c r="L84" s="98">
        <f t="shared" si="9"/>
        <v>17</v>
      </c>
      <c r="M84" s="60">
        <v>0</v>
      </c>
      <c r="N84" s="60">
        <v>0</v>
      </c>
      <c r="O84" s="98">
        <f t="shared" si="10"/>
        <v>0</v>
      </c>
      <c r="P84" s="24">
        <f t="shared" si="11"/>
        <v>47</v>
      </c>
    </row>
    <row r="85" spans="1:16" ht="12.75">
      <c r="A85" s="55">
        <v>940110034</v>
      </c>
      <c r="B85" s="54" t="s">
        <v>71</v>
      </c>
      <c r="C85" s="54" t="s">
        <v>98</v>
      </c>
      <c r="D85" s="54" t="s">
        <v>104</v>
      </c>
      <c r="E85" s="60">
        <v>0</v>
      </c>
      <c r="F85" s="60">
        <v>0</v>
      </c>
      <c r="G85" s="60">
        <v>0</v>
      </c>
      <c r="H85" s="60">
        <v>0</v>
      </c>
      <c r="I85" s="98">
        <f t="shared" si="8"/>
        <v>0</v>
      </c>
      <c r="J85" s="32">
        <v>0</v>
      </c>
      <c r="K85" s="32">
        <v>0</v>
      </c>
      <c r="L85" s="98">
        <f t="shared" si="9"/>
        <v>0</v>
      </c>
      <c r="M85" s="60">
        <v>0</v>
      </c>
      <c r="N85" s="60">
        <v>0</v>
      </c>
      <c r="O85" s="98">
        <f t="shared" si="10"/>
        <v>0</v>
      </c>
      <c r="P85" s="24">
        <f t="shared" si="11"/>
        <v>0</v>
      </c>
    </row>
    <row r="86" spans="1:16" ht="12.75">
      <c r="A86" s="55">
        <v>970100228</v>
      </c>
      <c r="B86" s="54" t="s">
        <v>72</v>
      </c>
      <c r="C86" s="54" t="s">
        <v>84</v>
      </c>
      <c r="D86" s="54" t="s">
        <v>109</v>
      </c>
      <c r="E86" s="60">
        <v>4</v>
      </c>
      <c r="F86" s="60">
        <v>0</v>
      </c>
      <c r="G86" s="60">
        <v>4</v>
      </c>
      <c r="H86" s="60">
        <v>0</v>
      </c>
      <c r="I86" s="98">
        <f t="shared" si="8"/>
        <v>60</v>
      </c>
      <c r="J86" s="32">
        <v>6</v>
      </c>
      <c r="K86" s="32">
        <v>0</v>
      </c>
      <c r="L86" s="98">
        <f t="shared" si="9"/>
        <v>6</v>
      </c>
      <c r="M86" s="60">
        <v>0</v>
      </c>
      <c r="N86" s="60">
        <v>0</v>
      </c>
      <c r="O86" s="98">
        <f t="shared" si="10"/>
        <v>0</v>
      </c>
      <c r="P86" s="24">
        <f t="shared" si="11"/>
        <v>66</v>
      </c>
    </row>
    <row r="87" spans="1:16" ht="12.75">
      <c r="A87" s="55">
        <v>970202271</v>
      </c>
      <c r="B87" s="54" t="s">
        <v>73</v>
      </c>
      <c r="C87" s="54" t="s">
        <v>84</v>
      </c>
      <c r="D87" s="54" t="s">
        <v>110</v>
      </c>
      <c r="E87" s="60">
        <v>1</v>
      </c>
      <c r="F87" s="60">
        <v>0</v>
      </c>
      <c r="G87" s="60">
        <v>3</v>
      </c>
      <c r="H87" s="60">
        <v>0</v>
      </c>
      <c r="I87" s="98">
        <f t="shared" si="8"/>
        <v>25</v>
      </c>
      <c r="J87" s="32">
        <v>4</v>
      </c>
      <c r="K87" s="32">
        <v>0</v>
      </c>
      <c r="L87" s="98">
        <f t="shared" si="9"/>
        <v>4</v>
      </c>
      <c r="M87" s="60">
        <v>0</v>
      </c>
      <c r="N87" s="60">
        <v>0</v>
      </c>
      <c r="O87" s="98">
        <f t="shared" si="10"/>
        <v>0</v>
      </c>
      <c r="P87" s="24">
        <f t="shared" si="11"/>
        <v>29</v>
      </c>
    </row>
    <row r="88" spans="1:16" ht="12.75">
      <c r="A88" s="45">
        <v>970302022</v>
      </c>
      <c r="B88" s="40" t="s">
        <v>125</v>
      </c>
      <c r="C88" s="40" t="s">
        <v>114</v>
      </c>
      <c r="D88" s="40" t="s">
        <v>111</v>
      </c>
      <c r="E88" s="42">
        <v>0</v>
      </c>
      <c r="F88" s="42">
        <v>0</v>
      </c>
      <c r="G88" s="42">
        <v>0</v>
      </c>
      <c r="H88" s="42">
        <v>0</v>
      </c>
      <c r="I88" s="99">
        <f t="shared" si="8"/>
        <v>0</v>
      </c>
      <c r="J88" s="42">
        <v>1</v>
      </c>
      <c r="K88" s="42">
        <v>0</v>
      </c>
      <c r="L88" s="99">
        <f t="shared" si="9"/>
        <v>1</v>
      </c>
      <c r="M88" s="42">
        <v>0</v>
      </c>
      <c r="N88" s="42">
        <v>0</v>
      </c>
      <c r="O88" s="99">
        <f t="shared" si="10"/>
        <v>0</v>
      </c>
      <c r="P88" s="102">
        <f t="shared" si="11"/>
        <v>1</v>
      </c>
    </row>
    <row r="89" spans="1:16" ht="12.75">
      <c r="A89" s="57">
        <v>970403614</v>
      </c>
      <c r="B89" s="54" t="s">
        <v>74</v>
      </c>
      <c r="C89" s="54" t="s">
        <v>98</v>
      </c>
      <c r="D89" s="54" t="s">
        <v>111</v>
      </c>
      <c r="E89" s="60">
        <v>0</v>
      </c>
      <c r="F89" s="60">
        <v>0</v>
      </c>
      <c r="G89" s="60">
        <v>1</v>
      </c>
      <c r="H89" s="60">
        <v>0</v>
      </c>
      <c r="I89" s="98">
        <f t="shared" si="8"/>
        <v>5</v>
      </c>
      <c r="J89" s="32">
        <v>5</v>
      </c>
      <c r="K89" s="32">
        <v>0</v>
      </c>
      <c r="L89" s="98">
        <f t="shared" si="9"/>
        <v>5</v>
      </c>
      <c r="M89" s="60">
        <v>0</v>
      </c>
      <c r="N89" s="60">
        <v>0</v>
      </c>
      <c r="O89" s="98">
        <f t="shared" si="10"/>
        <v>0</v>
      </c>
      <c r="P89" s="24">
        <f t="shared" si="11"/>
        <v>10</v>
      </c>
    </row>
    <row r="90" spans="1:16" ht="12.75">
      <c r="A90" s="57">
        <v>970421004</v>
      </c>
      <c r="B90" s="54" t="s">
        <v>75</v>
      </c>
      <c r="C90" s="54" t="s">
        <v>98</v>
      </c>
      <c r="D90" s="54" t="s">
        <v>111</v>
      </c>
      <c r="E90" s="60">
        <v>2</v>
      </c>
      <c r="F90" s="60">
        <v>0</v>
      </c>
      <c r="G90" s="60">
        <v>1</v>
      </c>
      <c r="H90" s="60">
        <v>0</v>
      </c>
      <c r="I90" s="98">
        <f t="shared" si="8"/>
        <v>25</v>
      </c>
      <c r="J90" s="32">
        <v>1</v>
      </c>
      <c r="K90" s="32">
        <v>0</v>
      </c>
      <c r="L90" s="98">
        <f t="shared" si="9"/>
        <v>1</v>
      </c>
      <c r="M90" s="60">
        <v>0</v>
      </c>
      <c r="N90" s="60">
        <v>0</v>
      </c>
      <c r="O90" s="98">
        <f t="shared" si="10"/>
        <v>0</v>
      </c>
      <c r="P90" s="24">
        <f t="shared" si="11"/>
        <v>26</v>
      </c>
    </row>
    <row r="91" spans="1:16" ht="12.75">
      <c r="A91" s="5" t="s">
        <v>132</v>
      </c>
      <c r="B91" s="89" t="s">
        <v>76</v>
      </c>
      <c r="C91" s="35" t="s">
        <v>81</v>
      </c>
      <c r="D91" s="35" t="s">
        <v>104</v>
      </c>
      <c r="E91" s="82">
        <v>31</v>
      </c>
      <c r="F91" s="82">
        <v>13</v>
      </c>
      <c r="G91" s="82">
        <v>0</v>
      </c>
      <c r="H91" s="82">
        <v>0</v>
      </c>
      <c r="I91" s="103">
        <f t="shared" si="8"/>
        <v>440</v>
      </c>
      <c r="J91" s="36">
        <v>0</v>
      </c>
      <c r="K91" s="36">
        <v>0</v>
      </c>
      <c r="L91" s="103">
        <f t="shared" si="9"/>
        <v>0</v>
      </c>
      <c r="M91" s="82">
        <v>0</v>
      </c>
      <c r="N91" s="82">
        <v>0</v>
      </c>
      <c r="O91" s="103">
        <f t="shared" si="10"/>
        <v>0</v>
      </c>
      <c r="P91" s="25">
        <f t="shared" si="11"/>
        <v>440</v>
      </c>
    </row>
    <row r="94" ht="12.75">
      <c r="P94" s="54"/>
    </row>
    <row r="95" spans="4:16" ht="12.75">
      <c r="D95" s="68" t="s">
        <v>126</v>
      </c>
      <c r="E95" s="78">
        <v>27</v>
      </c>
      <c r="F95" s="79">
        <v>0</v>
      </c>
      <c r="G95" s="79">
        <v>24</v>
      </c>
      <c r="H95" s="79">
        <v>0</v>
      </c>
      <c r="I95" s="19">
        <f>(E95+F95)*10+(G95+H95)*5</f>
        <v>390</v>
      </c>
      <c r="J95" s="80">
        <v>84</v>
      </c>
      <c r="K95" s="80">
        <v>5</v>
      </c>
      <c r="L95" s="19">
        <f>J95+K95</f>
        <v>89</v>
      </c>
      <c r="M95" s="79">
        <v>2</v>
      </c>
      <c r="N95" s="79">
        <v>1</v>
      </c>
      <c r="O95" s="26">
        <f>M95+N95</f>
        <v>3</v>
      </c>
      <c r="P95" s="23">
        <f>I95+L95+O95</f>
        <v>482</v>
      </c>
    </row>
    <row r="96" spans="4:16" ht="12.75">
      <c r="D96" s="72" t="s">
        <v>127</v>
      </c>
      <c r="E96" s="57">
        <v>11</v>
      </c>
      <c r="F96" s="60">
        <v>4</v>
      </c>
      <c r="G96" s="60">
        <v>8</v>
      </c>
      <c r="H96" s="60">
        <v>2</v>
      </c>
      <c r="I96" s="2">
        <f>(E96+F96)*10+(G96+H96)*5</f>
        <v>200</v>
      </c>
      <c r="J96" s="60">
        <v>55</v>
      </c>
      <c r="K96" s="60">
        <v>17</v>
      </c>
      <c r="L96" s="2">
        <f>J96+K96</f>
        <v>72</v>
      </c>
      <c r="M96" s="60">
        <v>0</v>
      </c>
      <c r="N96" s="60">
        <v>0</v>
      </c>
      <c r="O96" s="27">
        <f>M96+N96</f>
        <v>0</v>
      </c>
      <c r="P96" s="24">
        <f>I96+L96+O96</f>
        <v>272</v>
      </c>
    </row>
    <row r="97" spans="4:16" ht="12.75">
      <c r="D97" s="72" t="s">
        <v>128</v>
      </c>
      <c r="E97" s="57">
        <v>2</v>
      </c>
      <c r="F97" s="60">
        <v>0</v>
      </c>
      <c r="G97" s="60">
        <v>2</v>
      </c>
      <c r="H97" s="60">
        <v>0</v>
      </c>
      <c r="I97" s="2">
        <f>(E97+F97)*10+(G97+H97)*5</f>
        <v>30</v>
      </c>
      <c r="J97" s="32">
        <v>6</v>
      </c>
      <c r="K97" s="32">
        <v>0</v>
      </c>
      <c r="L97" s="2">
        <f>J97+K97</f>
        <v>6</v>
      </c>
      <c r="M97" s="60">
        <v>0</v>
      </c>
      <c r="N97" s="60">
        <v>0</v>
      </c>
      <c r="O97" s="27">
        <f>M97+N97</f>
        <v>0</v>
      </c>
      <c r="P97" s="24">
        <f>I97+L97+O97</f>
        <v>36</v>
      </c>
    </row>
    <row r="98" spans="4:16" ht="12.75">
      <c r="D98" s="75" t="s">
        <v>130</v>
      </c>
      <c r="E98" s="81">
        <v>15</v>
      </c>
      <c r="F98" s="82">
        <v>5</v>
      </c>
      <c r="G98" s="82">
        <v>1</v>
      </c>
      <c r="H98" s="82">
        <v>0</v>
      </c>
      <c r="I98" s="3">
        <f>(E98+F98)*10+(G98+H98)*5</f>
        <v>205</v>
      </c>
      <c r="J98" s="36">
        <v>49</v>
      </c>
      <c r="K98" s="36">
        <v>12</v>
      </c>
      <c r="L98" s="3">
        <f>J98+K98</f>
        <v>61</v>
      </c>
      <c r="M98" s="82">
        <v>2</v>
      </c>
      <c r="N98" s="82">
        <v>0</v>
      </c>
      <c r="O98" s="28">
        <f>M98+N98</f>
        <v>2</v>
      </c>
      <c r="P98" s="25">
        <f>I98+L98+O98</f>
        <v>268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41" r:id="rId1"/>
  <headerFooter alignWithMargins="0">
    <oddHeader>&amp;C&amp;8Score "Essais" - Export octobre 2011</oddHeader>
    <oddFooter>&amp;L&amp;8DGOS-PF4 / Cellule opérationnelle SIGREC&amp;R&amp;8 23/11/2011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11.421875" style="67" customWidth="1"/>
    <col min="2" max="2" width="40.8515625" style="54" customWidth="1"/>
    <col min="3" max="3" width="11.57421875" style="54" customWidth="1"/>
    <col min="4" max="4" width="25.7109375" style="54" customWidth="1"/>
    <col min="5" max="5" width="17.7109375" style="60" customWidth="1"/>
    <col min="6" max="6" width="17.28125" style="60" customWidth="1"/>
    <col min="7" max="7" width="12.140625" style="60" customWidth="1"/>
    <col min="8" max="9" width="16.7109375" style="60" customWidth="1"/>
    <col min="10" max="10" width="17.00390625" style="60" customWidth="1"/>
    <col min="11" max="16384" width="11.421875" style="54" customWidth="1"/>
  </cols>
  <sheetData>
    <row r="1" spans="1:10" ht="44.25" customHeight="1">
      <c r="A1" s="17" t="s">
        <v>0</v>
      </c>
      <c r="B1" s="11" t="s">
        <v>1</v>
      </c>
      <c r="C1" s="11" t="s">
        <v>79</v>
      </c>
      <c r="D1" s="9" t="s">
        <v>80</v>
      </c>
      <c r="E1" s="11" t="s">
        <v>153</v>
      </c>
      <c r="F1" s="11" t="s">
        <v>154</v>
      </c>
      <c r="G1" s="12" t="s">
        <v>158</v>
      </c>
      <c r="H1" s="11" t="s">
        <v>155</v>
      </c>
      <c r="I1" s="11" t="s">
        <v>156</v>
      </c>
      <c r="J1" s="12" t="s">
        <v>157</v>
      </c>
    </row>
    <row r="2" spans="1:10" ht="12.75">
      <c r="A2" s="18" t="s">
        <v>142</v>
      </c>
      <c r="B2" s="54" t="s">
        <v>2</v>
      </c>
      <c r="C2" s="31" t="s">
        <v>81</v>
      </c>
      <c r="D2" s="56" t="s">
        <v>82</v>
      </c>
      <c r="E2" s="62">
        <v>466</v>
      </c>
      <c r="F2" s="62">
        <v>20</v>
      </c>
      <c r="G2" s="63">
        <f aca="true" t="shared" si="0" ref="G2:G33">E2+F2</f>
        <v>486</v>
      </c>
      <c r="H2" s="62">
        <v>295.132848892578</v>
      </c>
      <c r="I2" s="62">
        <v>15</v>
      </c>
      <c r="J2" s="63">
        <f aca="true" t="shared" si="1" ref="J2:J33">H2+I2</f>
        <v>310.132848892578</v>
      </c>
    </row>
    <row r="3" spans="1:10" ht="12.75">
      <c r="A3" s="18" t="s">
        <v>133</v>
      </c>
      <c r="B3" s="54" t="s">
        <v>3</v>
      </c>
      <c r="C3" s="31" t="s">
        <v>83</v>
      </c>
      <c r="D3" s="56" t="s">
        <v>82</v>
      </c>
      <c r="E3" s="62">
        <v>0</v>
      </c>
      <c r="F3" s="62">
        <v>0</v>
      </c>
      <c r="G3" s="63">
        <f t="shared" si="0"/>
        <v>0</v>
      </c>
      <c r="H3" s="62">
        <v>35</v>
      </c>
      <c r="I3" s="62">
        <v>10</v>
      </c>
      <c r="J3" s="63">
        <f t="shared" si="1"/>
        <v>45</v>
      </c>
    </row>
    <row r="4" spans="1:10" ht="12.75">
      <c r="A4" s="18" t="s">
        <v>141</v>
      </c>
      <c r="B4" s="54" t="s">
        <v>4</v>
      </c>
      <c r="C4" s="31" t="s">
        <v>84</v>
      </c>
      <c r="D4" s="56" t="s">
        <v>82</v>
      </c>
      <c r="E4" s="62">
        <v>1002</v>
      </c>
      <c r="F4" s="62">
        <v>60</v>
      </c>
      <c r="G4" s="63">
        <f t="shared" si="0"/>
        <v>1062</v>
      </c>
      <c r="H4" s="62">
        <v>1085.19863794302</v>
      </c>
      <c r="I4" s="62">
        <v>40</v>
      </c>
      <c r="J4" s="63">
        <f t="shared" si="1"/>
        <v>1125.19863794302</v>
      </c>
    </row>
    <row r="5" spans="1:10" ht="12.75">
      <c r="A5" s="18" t="s">
        <v>134</v>
      </c>
      <c r="B5" s="54" t="s">
        <v>5</v>
      </c>
      <c r="C5" s="31" t="s">
        <v>83</v>
      </c>
      <c r="D5" s="56" t="s">
        <v>85</v>
      </c>
      <c r="E5" s="62">
        <v>0</v>
      </c>
      <c r="F5" s="62">
        <v>0</v>
      </c>
      <c r="G5" s="63">
        <f t="shared" si="0"/>
        <v>0</v>
      </c>
      <c r="H5" s="62">
        <v>0</v>
      </c>
      <c r="I5" s="62">
        <v>0</v>
      </c>
      <c r="J5" s="63">
        <f t="shared" si="1"/>
        <v>0</v>
      </c>
    </row>
    <row r="6" spans="1:10" ht="12.75">
      <c r="A6" s="61">
        <v>130001647</v>
      </c>
      <c r="B6" s="54" t="s">
        <v>6</v>
      </c>
      <c r="C6" s="31" t="s">
        <v>81</v>
      </c>
      <c r="D6" s="56" t="s">
        <v>82</v>
      </c>
      <c r="E6" s="62">
        <v>222</v>
      </c>
      <c r="F6" s="62">
        <v>40</v>
      </c>
      <c r="G6" s="63">
        <f t="shared" si="0"/>
        <v>262</v>
      </c>
      <c r="H6" s="62">
        <v>329.115023565058</v>
      </c>
      <c r="I6" s="62">
        <v>79</v>
      </c>
      <c r="J6" s="63">
        <f t="shared" si="1"/>
        <v>408.115023565058</v>
      </c>
    </row>
    <row r="7" spans="1:10" ht="12.75">
      <c r="A7" s="65">
        <v>130014228</v>
      </c>
      <c r="B7" s="40" t="s">
        <v>113</v>
      </c>
      <c r="C7" s="40" t="s">
        <v>114</v>
      </c>
      <c r="D7" s="41" t="s">
        <v>82</v>
      </c>
      <c r="E7" s="43">
        <v>23</v>
      </c>
      <c r="F7" s="43">
        <v>0</v>
      </c>
      <c r="G7" s="63">
        <f t="shared" si="0"/>
        <v>23</v>
      </c>
      <c r="H7" s="43">
        <v>95.7327746218975</v>
      </c>
      <c r="I7" s="43">
        <v>0</v>
      </c>
      <c r="J7" s="63">
        <f t="shared" si="1"/>
        <v>95.7327746218975</v>
      </c>
    </row>
    <row r="8" spans="1:10" ht="12.75">
      <c r="A8" s="61">
        <v>130786049</v>
      </c>
      <c r="B8" s="54" t="s">
        <v>7</v>
      </c>
      <c r="C8" s="54" t="s">
        <v>84</v>
      </c>
      <c r="D8" s="56" t="s">
        <v>82</v>
      </c>
      <c r="E8" s="62">
        <v>1452.4</v>
      </c>
      <c r="F8" s="62">
        <v>22</v>
      </c>
      <c r="G8" s="63">
        <f t="shared" si="0"/>
        <v>1474.4</v>
      </c>
      <c r="H8" s="62">
        <v>1939.95903952113</v>
      </c>
      <c r="I8" s="62">
        <v>62</v>
      </c>
      <c r="J8" s="63">
        <f t="shared" si="1"/>
        <v>2001.95903952113</v>
      </c>
    </row>
    <row r="9" spans="1:10" ht="12.75">
      <c r="A9" s="61">
        <v>140000100</v>
      </c>
      <c r="B9" s="54" t="s">
        <v>8</v>
      </c>
      <c r="C9" s="54" t="s">
        <v>84</v>
      </c>
      <c r="D9" s="56" t="s">
        <v>86</v>
      </c>
      <c r="E9" s="62">
        <v>1730.19</v>
      </c>
      <c r="F9" s="62">
        <v>61</v>
      </c>
      <c r="G9" s="63">
        <f t="shared" si="0"/>
        <v>1791.19</v>
      </c>
      <c r="H9" s="62">
        <v>1768.81590246448</v>
      </c>
      <c r="I9" s="62">
        <v>101</v>
      </c>
      <c r="J9" s="63">
        <f t="shared" si="1"/>
        <v>1869.81590246448</v>
      </c>
    </row>
    <row r="10" spans="1:10" ht="12.75">
      <c r="A10" s="61">
        <v>140000555</v>
      </c>
      <c r="B10" s="54" t="s">
        <v>9</v>
      </c>
      <c r="C10" s="54" t="s">
        <v>81</v>
      </c>
      <c r="D10" s="56" t="s">
        <v>86</v>
      </c>
      <c r="E10" s="62">
        <v>579.2</v>
      </c>
      <c r="F10" s="62">
        <v>15</v>
      </c>
      <c r="G10" s="63">
        <f t="shared" si="0"/>
        <v>594.2</v>
      </c>
      <c r="H10" s="62">
        <v>582.475027887957</v>
      </c>
      <c r="I10" s="62">
        <v>28</v>
      </c>
      <c r="J10" s="63">
        <f t="shared" si="1"/>
        <v>610.475027887957</v>
      </c>
    </row>
    <row r="11" spans="1:10" ht="12.75">
      <c r="A11" s="61">
        <v>210780581</v>
      </c>
      <c r="B11" s="54" t="s">
        <v>10</v>
      </c>
      <c r="C11" s="54" t="s">
        <v>84</v>
      </c>
      <c r="D11" s="56" t="s">
        <v>87</v>
      </c>
      <c r="E11" s="62">
        <v>2005.6</v>
      </c>
      <c r="F11" s="62">
        <v>8</v>
      </c>
      <c r="G11" s="63">
        <f t="shared" si="0"/>
        <v>2013.6</v>
      </c>
      <c r="H11" s="62">
        <v>1871.36627341346</v>
      </c>
      <c r="I11" s="62">
        <v>26</v>
      </c>
      <c r="J11" s="63">
        <f t="shared" si="1"/>
        <v>1897.36627341346</v>
      </c>
    </row>
    <row r="12" spans="1:10" ht="12.75">
      <c r="A12" s="61">
        <v>210987731</v>
      </c>
      <c r="B12" s="54" t="s">
        <v>11</v>
      </c>
      <c r="C12" s="54" t="s">
        <v>81</v>
      </c>
      <c r="D12" s="56" t="s">
        <v>87</v>
      </c>
      <c r="E12" s="62">
        <v>141</v>
      </c>
      <c r="F12" s="62">
        <v>80</v>
      </c>
      <c r="G12" s="63">
        <f t="shared" si="0"/>
        <v>221</v>
      </c>
      <c r="H12" s="62">
        <v>212.735526826061</v>
      </c>
      <c r="I12" s="62">
        <v>18</v>
      </c>
      <c r="J12" s="63">
        <f t="shared" si="1"/>
        <v>230.735526826061</v>
      </c>
    </row>
    <row r="13" spans="1:10" ht="12.75">
      <c r="A13" s="61">
        <v>250000015</v>
      </c>
      <c r="B13" s="54" t="s">
        <v>12</v>
      </c>
      <c r="C13" s="54" t="s">
        <v>84</v>
      </c>
      <c r="D13" s="56" t="s">
        <v>88</v>
      </c>
      <c r="E13" s="62">
        <v>2023.4</v>
      </c>
      <c r="F13" s="62">
        <v>17</v>
      </c>
      <c r="G13" s="63">
        <f t="shared" si="0"/>
        <v>2040.4</v>
      </c>
      <c r="H13" s="62">
        <v>2079.801893936</v>
      </c>
      <c r="I13" s="62">
        <v>22</v>
      </c>
      <c r="J13" s="63">
        <f t="shared" si="1"/>
        <v>2101.801893936</v>
      </c>
    </row>
    <row r="14" spans="1:10" ht="12.75">
      <c r="A14" s="61">
        <v>290000017</v>
      </c>
      <c r="B14" s="54" t="s">
        <v>13</v>
      </c>
      <c r="C14" s="54" t="s">
        <v>84</v>
      </c>
      <c r="D14" s="56" t="s">
        <v>89</v>
      </c>
      <c r="E14" s="62">
        <v>2800.2</v>
      </c>
      <c r="F14" s="62">
        <v>162</v>
      </c>
      <c r="G14" s="63">
        <f t="shared" si="0"/>
        <v>2962.2</v>
      </c>
      <c r="H14" s="62">
        <v>2612.81763431299</v>
      </c>
      <c r="I14" s="62">
        <v>115</v>
      </c>
      <c r="J14" s="63">
        <f t="shared" si="1"/>
        <v>2727.81763431299</v>
      </c>
    </row>
    <row r="15" spans="1:10" ht="12.75">
      <c r="A15" s="61">
        <v>300780038</v>
      </c>
      <c r="B15" s="54" t="s">
        <v>14</v>
      </c>
      <c r="C15" s="54" t="s">
        <v>84</v>
      </c>
      <c r="D15" s="56" t="s">
        <v>90</v>
      </c>
      <c r="E15" s="62">
        <v>779</v>
      </c>
      <c r="F15" s="62">
        <v>10</v>
      </c>
      <c r="G15" s="63">
        <f t="shared" si="0"/>
        <v>789</v>
      </c>
      <c r="H15" s="62">
        <v>821.539123184459</v>
      </c>
      <c r="I15" s="62">
        <v>17</v>
      </c>
      <c r="J15" s="63">
        <f t="shared" si="1"/>
        <v>838.539123184459</v>
      </c>
    </row>
    <row r="16" spans="1:10" ht="12.75">
      <c r="A16" s="61">
        <v>310781406</v>
      </c>
      <c r="B16" s="54" t="s">
        <v>15</v>
      </c>
      <c r="C16" s="54" t="s">
        <v>84</v>
      </c>
      <c r="D16" s="56" t="s">
        <v>91</v>
      </c>
      <c r="E16" s="62">
        <v>2801.6</v>
      </c>
      <c r="F16" s="62">
        <v>69</v>
      </c>
      <c r="G16" s="63">
        <f t="shared" si="0"/>
        <v>2870.6</v>
      </c>
      <c r="H16" s="62">
        <v>2456.33456197536</v>
      </c>
      <c r="I16" s="62">
        <v>119</v>
      </c>
      <c r="J16" s="63">
        <f t="shared" si="1"/>
        <v>2575.33456197536</v>
      </c>
    </row>
    <row r="17" spans="1:10" ht="12.75">
      <c r="A17" s="61">
        <v>310782347</v>
      </c>
      <c r="B17" s="54" t="s">
        <v>16</v>
      </c>
      <c r="C17" s="54" t="s">
        <v>81</v>
      </c>
      <c r="D17" s="56" t="s">
        <v>91</v>
      </c>
      <c r="E17" s="62">
        <v>196</v>
      </c>
      <c r="F17" s="62">
        <v>35</v>
      </c>
      <c r="G17" s="63">
        <f t="shared" si="0"/>
        <v>231</v>
      </c>
      <c r="H17" s="62">
        <v>253.791365448083</v>
      </c>
      <c r="I17" s="62">
        <v>44</v>
      </c>
      <c r="J17" s="63">
        <f t="shared" si="1"/>
        <v>297.791365448083</v>
      </c>
    </row>
    <row r="18" spans="1:10" ht="12.75">
      <c r="A18" s="61">
        <v>330000662</v>
      </c>
      <c r="B18" s="54" t="s">
        <v>17</v>
      </c>
      <c r="C18" s="54" t="s">
        <v>81</v>
      </c>
      <c r="D18" s="56" t="s">
        <v>92</v>
      </c>
      <c r="E18" s="62">
        <v>628.6</v>
      </c>
      <c r="F18" s="62">
        <v>115</v>
      </c>
      <c r="G18" s="63">
        <f t="shared" si="0"/>
        <v>743.6</v>
      </c>
      <c r="H18" s="62">
        <v>377.484783686141</v>
      </c>
      <c r="I18" s="62">
        <v>99</v>
      </c>
      <c r="J18" s="63">
        <f t="shared" si="1"/>
        <v>476.484783686141</v>
      </c>
    </row>
    <row r="19" spans="1:10" ht="12.75">
      <c r="A19" s="61">
        <v>330781196</v>
      </c>
      <c r="B19" s="54" t="s">
        <v>18</v>
      </c>
      <c r="C19" s="54" t="s">
        <v>84</v>
      </c>
      <c r="D19" s="56" t="s">
        <v>92</v>
      </c>
      <c r="E19" s="62">
        <v>2539.4</v>
      </c>
      <c r="F19" s="62">
        <v>67</v>
      </c>
      <c r="G19" s="63">
        <f t="shared" si="0"/>
        <v>2606.4</v>
      </c>
      <c r="H19" s="62">
        <v>2826.32480000394</v>
      </c>
      <c r="I19" s="62">
        <v>118</v>
      </c>
      <c r="J19" s="63">
        <f t="shared" si="1"/>
        <v>2944.32480000394</v>
      </c>
    </row>
    <row r="20" spans="1:10" ht="12.75">
      <c r="A20" s="65">
        <v>330781287</v>
      </c>
      <c r="B20" s="40" t="s">
        <v>119</v>
      </c>
      <c r="C20" s="40" t="s">
        <v>114</v>
      </c>
      <c r="D20" s="41" t="s">
        <v>92</v>
      </c>
      <c r="E20" s="43">
        <v>0</v>
      </c>
      <c r="F20" s="43">
        <v>0</v>
      </c>
      <c r="G20" s="63">
        <f t="shared" si="0"/>
        <v>0</v>
      </c>
      <c r="H20" s="43">
        <v>18</v>
      </c>
      <c r="I20" s="43">
        <v>0</v>
      </c>
      <c r="J20" s="63">
        <f t="shared" si="1"/>
        <v>18</v>
      </c>
    </row>
    <row r="21" spans="1:10" ht="12.75">
      <c r="A21" s="61">
        <v>340000207</v>
      </c>
      <c r="B21" s="4" t="s">
        <v>136</v>
      </c>
      <c r="C21" s="54" t="s">
        <v>81</v>
      </c>
      <c r="D21" s="56" t="s">
        <v>90</v>
      </c>
      <c r="E21" s="62">
        <v>602.4</v>
      </c>
      <c r="F21" s="62">
        <v>61</v>
      </c>
      <c r="G21" s="63">
        <f t="shared" si="0"/>
        <v>663.4</v>
      </c>
      <c r="H21" s="62">
        <v>315.091541574741</v>
      </c>
      <c r="I21" s="62">
        <v>37</v>
      </c>
      <c r="J21" s="63">
        <f t="shared" si="1"/>
        <v>352.091541574741</v>
      </c>
    </row>
    <row r="22" spans="1:10" ht="12.75">
      <c r="A22" s="61">
        <v>340780477</v>
      </c>
      <c r="B22" s="54" t="s">
        <v>19</v>
      </c>
      <c r="C22" s="54" t="s">
        <v>84</v>
      </c>
      <c r="D22" s="56" t="s">
        <v>90</v>
      </c>
      <c r="E22" s="62">
        <v>2271.2</v>
      </c>
      <c r="F22" s="62">
        <v>10</v>
      </c>
      <c r="G22" s="63">
        <f t="shared" si="0"/>
        <v>2281.2</v>
      </c>
      <c r="H22" s="62">
        <v>2012.31246903998</v>
      </c>
      <c r="I22" s="62">
        <v>52</v>
      </c>
      <c r="J22" s="63">
        <f t="shared" si="1"/>
        <v>2064.31246903998</v>
      </c>
    </row>
    <row r="23" spans="1:10" ht="12.75">
      <c r="A23" s="65">
        <v>350000022</v>
      </c>
      <c r="B23" s="14" t="s">
        <v>143</v>
      </c>
      <c r="C23" s="40" t="s">
        <v>114</v>
      </c>
      <c r="D23" s="41" t="s">
        <v>89</v>
      </c>
      <c r="E23" s="43">
        <v>0</v>
      </c>
      <c r="F23" s="43">
        <v>0</v>
      </c>
      <c r="G23" s="63">
        <f t="shared" si="0"/>
        <v>0</v>
      </c>
      <c r="H23" s="43">
        <v>14.1471400156711</v>
      </c>
      <c r="I23" s="43">
        <v>0</v>
      </c>
      <c r="J23" s="63">
        <f t="shared" si="1"/>
        <v>14.1471400156711</v>
      </c>
    </row>
    <row r="24" spans="1:10" ht="12.75">
      <c r="A24" s="61">
        <v>350002812</v>
      </c>
      <c r="B24" s="54" t="s">
        <v>20</v>
      </c>
      <c r="C24" s="54" t="s">
        <v>81</v>
      </c>
      <c r="D24" s="56" t="s">
        <v>89</v>
      </c>
      <c r="E24" s="62">
        <v>60</v>
      </c>
      <c r="F24" s="62">
        <v>0</v>
      </c>
      <c r="G24" s="63">
        <f t="shared" si="0"/>
        <v>60</v>
      </c>
      <c r="H24" s="62">
        <v>208.481359589586</v>
      </c>
      <c r="I24" s="62">
        <v>3</v>
      </c>
      <c r="J24" s="63">
        <f t="shared" si="1"/>
        <v>211.481359589586</v>
      </c>
    </row>
    <row r="25" spans="1:10" ht="12.75">
      <c r="A25" s="61">
        <v>350005179</v>
      </c>
      <c r="B25" s="54" t="s">
        <v>21</v>
      </c>
      <c r="C25" s="54" t="s">
        <v>84</v>
      </c>
      <c r="D25" s="56" t="s">
        <v>89</v>
      </c>
      <c r="E25" s="62">
        <v>1280.1</v>
      </c>
      <c r="F25" s="62">
        <v>25</v>
      </c>
      <c r="G25" s="63">
        <f t="shared" si="0"/>
        <v>1305.1</v>
      </c>
      <c r="H25" s="62">
        <v>1163.23402802939</v>
      </c>
      <c r="I25" s="62">
        <v>42</v>
      </c>
      <c r="J25" s="63">
        <f t="shared" si="1"/>
        <v>1205.23402802939</v>
      </c>
    </row>
    <row r="26" spans="1:10" ht="12.75">
      <c r="A26" s="61">
        <v>370000481</v>
      </c>
      <c r="B26" s="54" t="s">
        <v>22</v>
      </c>
      <c r="C26" s="54" t="s">
        <v>84</v>
      </c>
      <c r="D26" s="56" t="s">
        <v>93</v>
      </c>
      <c r="E26" s="62">
        <v>1274.5</v>
      </c>
      <c r="F26" s="62">
        <v>51</v>
      </c>
      <c r="G26" s="63">
        <f t="shared" si="0"/>
        <v>1325.5</v>
      </c>
      <c r="H26" s="62">
        <v>1481.99046176718</v>
      </c>
      <c r="I26" s="62">
        <v>54</v>
      </c>
      <c r="J26" s="63">
        <f t="shared" si="1"/>
        <v>1535.99046176718</v>
      </c>
    </row>
    <row r="27" spans="1:10" ht="12.75">
      <c r="A27" s="61">
        <v>380780080</v>
      </c>
      <c r="B27" s="54" t="s">
        <v>23</v>
      </c>
      <c r="C27" s="54" t="s">
        <v>84</v>
      </c>
      <c r="D27" s="56" t="s">
        <v>94</v>
      </c>
      <c r="E27" s="62">
        <v>2041.1</v>
      </c>
      <c r="F27" s="62">
        <v>27</v>
      </c>
      <c r="G27" s="63">
        <f t="shared" si="0"/>
        <v>2068.1</v>
      </c>
      <c r="H27" s="62">
        <v>1952.61833835059</v>
      </c>
      <c r="I27" s="62">
        <v>45</v>
      </c>
      <c r="J27" s="63">
        <f t="shared" si="1"/>
        <v>1997.61833835059</v>
      </c>
    </row>
    <row r="28" spans="1:10" ht="12.75">
      <c r="A28" s="61">
        <v>420010233</v>
      </c>
      <c r="B28" s="54" t="s">
        <v>24</v>
      </c>
      <c r="C28" s="54" t="s">
        <v>98</v>
      </c>
      <c r="D28" s="56" t="s">
        <v>94</v>
      </c>
      <c r="E28" s="62">
        <v>249</v>
      </c>
      <c r="F28" s="62">
        <v>70</v>
      </c>
      <c r="G28" s="63">
        <f t="shared" si="0"/>
        <v>319</v>
      </c>
      <c r="H28" s="62">
        <v>244.106274791517</v>
      </c>
      <c r="I28" s="62">
        <v>9</v>
      </c>
      <c r="J28" s="63">
        <f t="shared" si="1"/>
        <v>253.106274791517</v>
      </c>
    </row>
    <row r="29" spans="1:10" ht="12.75">
      <c r="A29" s="61">
        <v>420784878</v>
      </c>
      <c r="B29" s="54" t="s">
        <v>25</v>
      </c>
      <c r="C29" s="54" t="s">
        <v>84</v>
      </c>
      <c r="D29" s="56" t="s">
        <v>94</v>
      </c>
      <c r="E29" s="62">
        <v>1670.4</v>
      </c>
      <c r="F29" s="62">
        <v>5</v>
      </c>
      <c r="G29" s="63">
        <f t="shared" si="0"/>
        <v>1675.4</v>
      </c>
      <c r="H29" s="62">
        <v>1739.0619268222</v>
      </c>
      <c r="I29" s="62">
        <v>34</v>
      </c>
      <c r="J29" s="63">
        <f t="shared" si="1"/>
        <v>1773.0619268222</v>
      </c>
    </row>
    <row r="30" spans="1:10" ht="12.75">
      <c r="A30" s="61">
        <v>440000289</v>
      </c>
      <c r="B30" s="54" t="s">
        <v>26</v>
      </c>
      <c r="C30" s="54" t="s">
        <v>84</v>
      </c>
      <c r="D30" s="56" t="s">
        <v>95</v>
      </c>
      <c r="E30" s="62">
        <v>2105.8</v>
      </c>
      <c r="F30" s="62">
        <v>120</v>
      </c>
      <c r="G30" s="63">
        <f t="shared" si="0"/>
        <v>2225.8</v>
      </c>
      <c r="H30" s="62">
        <v>1799.43170288199</v>
      </c>
      <c r="I30" s="62">
        <v>98</v>
      </c>
      <c r="J30" s="63">
        <f t="shared" si="1"/>
        <v>1897.43170288199</v>
      </c>
    </row>
    <row r="31" spans="1:10" ht="12.75">
      <c r="A31" s="61">
        <v>440001113</v>
      </c>
      <c r="B31" s="54" t="s">
        <v>27</v>
      </c>
      <c r="C31" s="31" t="s">
        <v>81</v>
      </c>
      <c r="D31" s="56" t="s">
        <v>95</v>
      </c>
      <c r="E31" s="62">
        <v>155</v>
      </c>
      <c r="F31" s="62">
        <v>23</v>
      </c>
      <c r="G31" s="63">
        <f t="shared" si="0"/>
        <v>178</v>
      </c>
      <c r="H31" s="62">
        <v>249.958836574137</v>
      </c>
      <c r="I31" s="62">
        <v>45</v>
      </c>
      <c r="J31" s="63">
        <f t="shared" si="1"/>
        <v>294.95883657413697</v>
      </c>
    </row>
    <row r="32" spans="1:10" ht="12.75">
      <c r="A32" s="61">
        <v>450000088</v>
      </c>
      <c r="B32" s="54" t="s">
        <v>28</v>
      </c>
      <c r="C32" s="54" t="s">
        <v>96</v>
      </c>
      <c r="D32" s="56" t="s">
        <v>93</v>
      </c>
      <c r="E32" s="62">
        <v>87</v>
      </c>
      <c r="F32" s="62">
        <v>0</v>
      </c>
      <c r="G32" s="63">
        <f t="shared" si="0"/>
        <v>87</v>
      </c>
      <c r="H32" s="62">
        <v>194.868138704243</v>
      </c>
      <c r="I32" s="62">
        <v>2</v>
      </c>
      <c r="J32" s="63">
        <f t="shared" si="1"/>
        <v>196.868138704243</v>
      </c>
    </row>
    <row r="33" spans="1:10" ht="12.75">
      <c r="A33" s="61">
        <v>490000031</v>
      </c>
      <c r="B33" s="54" t="s">
        <v>29</v>
      </c>
      <c r="C33" s="54" t="s">
        <v>84</v>
      </c>
      <c r="D33" s="56" t="s">
        <v>95</v>
      </c>
      <c r="E33" s="62">
        <v>1907.2</v>
      </c>
      <c r="F33" s="62">
        <v>31</v>
      </c>
      <c r="G33" s="63">
        <f t="shared" si="0"/>
        <v>1938.2</v>
      </c>
      <c r="H33" s="62">
        <v>1903.77049076098</v>
      </c>
      <c r="I33" s="62">
        <v>25</v>
      </c>
      <c r="J33" s="63">
        <f t="shared" si="1"/>
        <v>1928.77049076098</v>
      </c>
    </row>
    <row r="34" spans="1:10" ht="12.75">
      <c r="A34" s="61">
        <v>490000155</v>
      </c>
      <c r="B34" s="54" t="s">
        <v>30</v>
      </c>
      <c r="C34" s="54" t="s">
        <v>81</v>
      </c>
      <c r="D34" s="56" t="s">
        <v>95</v>
      </c>
      <c r="E34" s="62">
        <v>606.6</v>
      </c>
      <c r="F34" s="62">
        <v>79</v>
      </c>
      <c r="G34" s="63">
        <f aca="true" t="shared" si="2" ref="G34:G65">E34+F34</f>
        <v>685.6</v>
      </c>
      <c r="H34" s="62">
        <v>257.824504532426</v>
      </c>
      <c r="I34" s="62">
        <v>50</v>
      </c>
      <c r="J34" s="63">
        <f aca="true" t="shared" si="3" ref="J34:J65">H34+I34</f>
        <v>307.824504532426</v>
      </c>
    </row>
    <row r="35" spans="1:10" ht="12.75">
      <c r="A35" s="61">
        <v>510000029</v>
      </c>
      <c r="B35" s="54" t="s">
        <v>31</v>
      </c>
      <c r="C35" s="54" t="s">
        <v>84</v>
      </c>
      <c r="D35" s="56" t="s">
        <v>97</v>
      </c>
      <c r="E35" s="62">
        <v>222</v>
      </c>
      <c r="F35" s="62">
        <v>0</v>
      </c>
      <c r="G35" s="63">
        <f t="shared" si="2"/>
        <v>222</v>
      </c>
      <c r="H35" s="62">
        <v>750.941200675437</v>
      </c>
      <c r="I35" s="62">
        <v>15</v>
      </c>
      <c r="J35" s="63">
        <f t="shared" si="3"/>
        <v>765.941200675437</v>
      </c>
    </row>
    <row r="36" spans="1:10" ht="12.75">
      <c r="A36" s="61">
        <v>510000516</v>
      </c>
      <c r="B36" s="54" t="s">
        <v>32</v>
      </c>
      <c r="C36" s="54" t="s">
        <v>81</v>
      </c>
      <c r="D36" s="56" t="s">
        <v>97</v>
      </c>
      <c r="E36" s="62">
        <v>0</v>
      </c>
      <c r="F36" s="62">
        <v>0</v>
      </c>
      <c r="G36" s="63">
        <f t="shared" si="2"/>
        <v>0</v>
      </c>
      <c r="H36" s="62">
        <v>141.888064504855</v>
      </c>
      <c r="I36" s="62">
        <v>34</v>
      </c>
      <c r="J36" s="63">
        <f t="shared" si="3"/>
        <v>175.888064504855</v>
      </c>
    </row>
    <row r="37" spans="1:10" ht="12.75">
      <c r="A37" s="61">
        <v>540000031</v>
      </c>
      <c r="B37" s="54" t="s">
        <v>33</v>
      </c>
      <c r="C37" s="54" t="s">
        <v>98</v>
      </c>
      <c r="D37" s="56" t="s">
        <v>99</v>
      </c>
      <c r="E37" s="62">
        <v>65</v>
      </c>
      <c r="F37" s="62">
        <v>0</v>
      </c>
      <c r="G37" s="63">
        <f t="shared" si="2"/>
        <v>65</v>
      </c>
      <c r="H37" s="62">
        <v>45</v>
      </c>
      <c r="I37" s="62">
        <v>0</v>
      </c>
      <c r="J37" s="63">
        <f t="shared" si="3"/>
        <v>45</v>
      </c>
    </row>
    <row r="38" spans="1:10" ht="12.75">
      <c r="A38" s="61">
        <v>540001286</v>
      </c>
      <c r="B38" s="54" t="s">
        <v>34</v>
      </c>
      <c r="C38" s="54" t="s">
        <v>81</v>
      </c>
      <c r="D38" s="56" t="s">
        <v>99</v>
      </c>
      <c r="E38" s="62">
        <v>1</v>
      </c>
      <c r="F38" s="62">
        <v>0</v>
      </c>
      <c r="G38" s="63">
        <f t="shared" si="2"/>
        <v>1</v>
      </c>
      <c r="H38" s="62">
        <v>166.648925683367</v>
      </c>
      <c r="I38" s="62">
        <v>15</v>
      </c>
      <c r="J38" s="63">
        <f t="shared" si="3"/>
        <v>181.648925683367</v>
      </c>
    </row>
    <row r="39" spans="1:10" ht="12.75">
      <c r="A39" s="61">
        <v>540002078</v>
      </c>
      <c r="B39" s="54" t="s">
        <v>35</v>
      </c>
      <c r="C39" s="54" t="s">
        <v>84</v>
      </c>
      <c r="D39" s="56" t="s">
        <v>99</v>
      </c>
      <c r="E39" s="62">
        <v>2497.35</v>
      </c>
      <c r="F39" s="62">
        <v>13</v>
      </c>
      <c r="G39" s="63">
        <f t="shared" si="2"/>
        <v>2510.35</v>
      </c>
      <c r="H39" s="62">
        <v>2763.74946132779</v>
      </c>
      <c r="I39" s="62">
        <v>66</v>
      </c>
      <c r="J39" s="63">
        <f t="shared" si="3"/>
        <v>2829.74946132779</v>
      </c>
    </row>
    <row r="40" spans="1:10" ht="12.75">
      <c r="A40" s="61">
        <v>540020112</v>
      </c>
      <c r="B40" s="54" t="s">
        <v>36</v>
      </c>
      <c r="C40" s="54" t="s">
        <v>98</v>
      </c>
      <c r="D40" s="56" t="s">
        <v>99</v>
      </c>
      <c r="E40" s="62">
        <v>0</v>
      </c>
      <c r="F40" s="62">
        <v>0</v>
      </c>
      <c r="G40" s="63">
        <f t="shared" si="2"/>
        <v>0</v>
      </c>
      <c r="H40" s="62">
        <v>0</v>
      </c>
      <c r="I40" s="62">
        <v>0</v>
      </c>
      <c r="J40" s="63">
        <f t="shared" si="3"/>
        <v>0</v>
      </c>
    </row>
    <row r="41" spans="1:10" ht="12.75">
      <c r="A41" s="61">
        <v>570005165</v>
      </c>
      <c r="B41" s="54" t="s">
        <v>37</v>
      </c>
      <c r="C41" s="54" t="s">
        <v>96</v>
      </c>
      <c r="D41" s="56" t="s">
        <v>99</v>
      </c>
      <c r="E41" s="62">
        <v>0</v>
      </c>
      <c r="F41" s="62">
        <v>0</v>
      </c>
      <c r="G41" s="63">
        <f t="shared" si="2"/>
        <v>0</v>
      </c>
      <c r="H41" s="62">
        <v>38.1512221618685</v>
      </c>
      <c r="I41" s="62">
        <v>0</v>
      </c>
      <c r="J41" s="63">
        <f t="shared" si="3"/>
        <v>38.1512221618685</v>
      </c>
    </row>
    <row r="42" spans="1:10" ht="12.75">
      <c r="A42" s="61">
        <v>590000188</v>
      </c>
      <c r="B42" s="54" t="s">
        <v>38</v>
      </c>
      <c r="C42" s="54" t="s">
        <v>81</v>
      </c>
      <c r="D42" s="56" t="s">
        <v>100</v>
      </c>
      <c r="E42" s="62">
        <v>381</v>
      </c>
      <c r="F42" s="62">
        <v>38</v>
      </c>
      <c r="G42" s="63">
        <f t="shared" si="2"/>
        <v>419</v>
      </c>
      <c r="H42" s="62">
        <v>500.951734169055</v>
      </c>
      <c r="I42" s="62">
        <v>54</v>
      </c>
      <c r="J42" s="63">
        <f t="shared" si="3"/>
        <v>554.951734169055</v>
      </c>
    </row>
    <row r="43" spans="1:10" ht="12.75">
      <c r="A43" s="61">
        <v>590780193</v>
      </c>
      <c r="B43" s="54" t="s">
        <v>39</v>
      </c>
      <c r="C43" s="54" t="s">
        <v>84</v>
      </c>
      <c r="D43" s="56" t="s">
        <v>100</v>
      </c>
      <c r="E43" s="62">
        <v>3372.1</v>
      </c>
      <c r="F43" s="62">
        <v>212</v>
      </c>
      <c r="G43" s="63">
        <f t="shared" si="2"/>
        <v>3584.1</v>
      </c>
      <c r="H43" s="62">
        <v>2920.32862664593</v>
      </c>
      <c r="I43" s="62">
        <v>108</v>
      </c>
      <c r="J43" s="63">
        <f t="shared" si="3"/>
        <v>3028.32862664593</v>
      </c>
    </row>
    <row r="44" spans="1:10" ht="12.75">
      <c r="A44" s="61">
        <v>590781902</v>
      </c>
      <c r="B44" s="54" t="s">
        <v>40</v>
      </c>
      <c r="C44" s="54" t="s">
        <v>98</v>
      </c>
      <c r="D44" s="56" t="s">
        <v>100</v>
      </c>
      <c r="E44" s="62">
        <v>0</v>
      </c>
      <c r="F44" s="62">
        <v>0</v>
      </c>
      <c r="G44" s="63">
        <f t="shared" si="2"/>
        <v>0</v>
      </c>
      <c r="H44" s="62">
        <v>97.6176626548337</v>
      </c>
      <c r="I44" s="62">
        <v>0</v>
      </c>
      <c r="J44" s="63">
        <f t="shared" si="3"/>
        <v>97.6176626548337</v>
      </c>
    </row>
    <row r="45" spans="1:10" ht="12.75">
      <c r="A45" s="61">
        <v>590800009</v>
      </c>
      <c r="B45" s="54" t="s">
        <v>117</v>
      </c>
      <c r="C45" s="54" t="s">
        <v>83</v>
      </c>
      <c r="D45" s="56" t="s">
        <v>100</v>
      </c>
      <c r="E45" s="62">
        <v>52</v>
      </c>
      <c r="F45" s="62">
        <v>0</v>
      </c>
      <c r="G45" s="63">
        <f t="shared" si="2"/>
        <v>52</v>
      </c>
      <c r="H45" s="62">
        <v>146.826713758595</v>
      </c>
      <c r="I45" s="62">
        <v>15</v>
      </c>
      <c r="J45" s="63">
        <f t="shared" si="3"/>
        <v>161.826713758595</v>
      </c>
    </row>
    <row r="46" spans="1:10" ht="12.75">
      <c r="A46" s="65">
        <v>620100685</v>
      </c>
      <c r="B46" s="40" t="s">
        <v>120</v>
      </c>
      <c r="C46" s="40" t="s">
        <v>114</v>
      </c>
      <c r="D46" s="15" t="s">
        <v>100</v>
      </c>
      <c r="E46" s="43">
        <v>0</v>
      </c>
      <c r="F46" s="43">
        <v>0</v>
      </c>
      <c r="G46" s="63">
        <f t="shared" si="2"/>
        <v>0</v>
      </c>
      <c r="H46" s="43">
        <v>200.777550722522</v>
      </c>
      <c r="I46" s="43">
        <v>6</v>
      </c>
      <c r="J46" s="63">
        <f t="shared" si="3"/>
        <v>206.777550722522</v>
      </c>
    </row>
    <row r="47" spans="1:10" ht="12.75">
      <c r="A47" s="61">
        <v>630000479</v>
      </c>
      <c r="B47" s="54" t="s">
        <v>41</v>
      </c>
      <c r="C47" s="54" t="s">
        <v>81</v>
      </c>
      <c r="D47" s="56" t="s">
        <v>101</v>
      </c>
      <c r="E47" s="62">
        <v>152</v>
      </c>
      <c r="F47" s="62">
        <v>129</v>
      </c>
      <c r="G47" s="63">
        <f t="shared" si="2"/>
        <v>281</v>
      </c>
      <c r="H47" s="62">
        <v>172.843203763627</v>
      </c>
      <c r="I47" s="62">
        <v>72</v>
      </c>
      <c r="J47" s="63">
        <f t="shared" si="3"/>
        <v>244.843203763627</v>
      </c>
    </row>
    <row r="48" spans="1:10" ht="12.75">
      <c r="A48" s="61">
        <v>630780989</v>
      </c>
      <c r="B48" s="31" t="s">
        <v>42</v>
      </c>
      <c r="C48" s="54" t="s">
        <v>84</v>
      </c>
      <c r="D48" s="56" t="s">
        <v>101</v>
      </c>
      <c r="E48" s="62">
        <v>2714.5</v>
      </c>
      <c r="F48" s="62">
        <v>200</v>
      </c>
      <c r="G48" s="63">
        <f t="shared" si="2"/>
        <v>2914.5</v>
      </c>
      <c r="H48" s="62">
        <v>2465.45889322581</v>
      </c>
      <c r="I48" s="62">
        <v>205</v>
      </c>
      <c r="J48" s="63">
        <f t="shared" si="3"/>
        <v>2670.45889322581</v>
      </c>
    </row>
    <row r="49" spans="1:10" ht="12.75">
      <c r="A49" s="65">
        <v>640781290</v>
      </c>
      <c r="B49" s="40" t="s">
        <v>112</v>
      </c>
      <c r="C49" s="40" t="s">
        <v>114</v>
      </c>
      <c r="D49" s="41" t="s">
        <v>91</v>
      </c>
      <c r="E49" s="43">
        <v>32</v>
      </c>
      <c r="F49" s="43">
        <v>0</v>
      </c>
      <c r="G49" s="63">
        <f t="shared" si="2"/>
        <v>32</v>
      </c>
      <c r="H49" s="43">
        <v>53.6088092459436</v>
      </c>
      <c r="I49" s="43">
        <v>0</v>
      </c>
      <c r="J49" s="63">
        <f t="shared" si="3"/>
        <v>53.6088092459436</v>
      </c>
    </row>
    <row r="50" spans="1:10" ht="12.75">
      <c r="A50" s="61">
        <v>670000033</v>
      </c>
      <c r="B50" s="54" t="s">
        <v>43</v>
      </c>
      <c r="C50" s="54" t="s">
        <v>81</v>
      </c>
      <c r="D50" s="56" t="s">
        <v>102</v>
      </c>
      <c r="E50" s="62">
        <v>57</v>
      </c>
      <c r="F50" s="62">
        <v>0</v>
      </c>
      <c r="G50" s="63">
        <f t="shared" si="2"/>
        <v>57</v>
      </c>
      <c r="H50" s="62">
        <v>107.829532539615</v>
      </c>
      <c r="I50" s="62">
        <v>17</v>
      </c>
      <c r="J50" s="63">
        <f t="shared" si="3"/>
        <v>124.829532539615</v>
      </c>
    </row>
    <row r="51" spans="1:10" ht="12.75">
      <c r="A51" s="61">
        <v>670013143</v>
      </c>
      <c r="B51" s="4" t="s">
        <v>135</v>
      </c>
      <c r="C51" s="54" t="s">
        <v>98</v>
      </c>
      <c r="D51" s="56" t="s">
        <v>102</v>
      </c>
      <c r="E51" s="62">
        <v>0</v>
      </c>
      <c r="F51" s="62">
        <v>0</v>
      </c>
      <c r="G51" s="63">
        <f t="shared" si="2"/>
        <v>0</v>
      </c>
      <c r="H51" s="62">
        <v>148</v>
      </c>
      <c r="I51" s="62">
        <v>0</v>
      </c>
      <c r="J51" s="63">
        <f t="shared" si="3"/>
        <v>148</v>
      </c>
    </row>
    <row r="52" spans="1:10" ht="12.75">
      <c r="A52" s="61">
        <v>670780055</v>
      </c>
      <c r="B52" s="54" t="s">
        <v>44</v>
      </c>
      <c r="C52" s="54" t="s">
        <v>84</v>
      </c>
      <c r="D52" s="56" t="s">
        <v>102</v>
      </c>
      <c r="E52" s="62">
        <v>1122</v>
      </c>
      <c r="F52" s="62">
        <v>0</v>
      </c>
      <c r="G52" s="63">
        <f t="shared" si="2"/>
        <v>1122</v>
      </c>
      <c r="H52" s="62">
        <v>1243.29624241781</v>
      </c>
      <c r="I52" s="62">
        <v>12</v>
      </c>
      <c r="J52" s="63">
        <f t="shared" si="3"/>
        <v>1255.29624241781</v>
      </c>
    </row>
    <row r="53" spans="1:10" ht="12.75">
      <c r="A53" s="65">
        <v>680000486</v>
      </c>
      <c r="B53" s="40" t="s">
        <v>121</v>
      </c>
      <c r="C53" s="40" t="s">
        <v>114</v>
      </c>
      <c r="D53" s="41" t="s">
        <v>102</v>
      </c>
      <c r="E53" s="43">
        <v>0</v>
      </c>
      <c r="F53" s="43">
        <v>0</v>
      </c>
      <c r="G53" s="63">
        <f t="shared" si="2"/>
        <v>0</v>
      </c>
      <c r="H53" s="43">
        <v>47.9302286490593</v>
      </c>
      <c r="I53" s="43">
        <v>2</v>
      </c>
      <c r="J53" s="63">
        <f t="shared" si="3"/>
        <v>49.9302286490593</v>
      </c>
    </row>
    <row r="54" spans="1:10" ht="12.75">
      <c r="A54" s="61">
        <v>690000880</v>
      </c>
      <c r="B54" s="54" t="s">
        <v>45</v>
      </c>
      <c r="C54" s="54" t="s">
        <v>81</v>
      </c>
      <c r="D54" s="56" t="s">
        <v>94</v>
      </c>
      <c r="E54" s="62">
        <v>483</v>
      </c>
      <c r="F54" s="62">
        <v>76</v>
      </c>
      <c r="G54" s="63">
        <f t="shared" si="2"/>
        <v>559</v>
      </c>
      <c r="H54" s="62">
        <v>461.276748545775</v>
      </c>
      <c r="I54" s="62">
        <v>69</v>
      </c>
      <c r="J54" s="63">
        <f t="shared" si="3"/>
        <v>530.276748545775</v>
      </c>
    </row>
    <row r="55" spans="1:10" ht="12.75">
      <c r="A55" s="61">
        <v>690781810</v>
      </c>
      <c r="B55" s="54" t="s">
        <v>46</v>
      </c>
      <c r="C55" s="54" t="s">
        <v>84</v>
      </c>
      <c r="D55" s="56" t="s">
        <v>94</v>
      </c>
      <c r="E55" s="62">
        <v>4171.23</v>
      </c>
      <c r="F55" s="62">
        <v>208</v>
      </c>
      <c r="G55" s="63">
        <f t="shared" si="2"/>
        <v>4379.23</v>
      </c>
      <c r="H55" s="62">
        <v>3468.24268126669</v>
      </c>
      <c r="I55" s="62">
        <v>123</v>
      </c>
      <c r="J55" s="63">
        <f t="shared" si="3"/>
        <v>3591.24268126669</v>
      </c>
    </row>
    <row r="56" spans="1:10" ht="12.75">
      <c r="A56" s="61">
        <v>690805361</v>
      </c>
      <c r="B56" s="54" t="s">
        <v>47</v>
      </c>
      <c r="C56" s="54" t="s">
        <v>83</v>
      </c>
      <c r="D56" s="56" t="s">
        <v>103</v>
      </c>
      <c r="E56" s="62">
        <v>0</v>
      </c>
      <c r="F56" s="62">
        <v>0</v>
      </c>
      <c r="G56" s="63">
        <f t="shared" si="2"/>
        <v>0</v>
      </c>
      <c r="H56" s="62">
        <v>112.880028578851</v>
      </c>
      <c r="I56" s="62">
        <v>0</v>
      </c>
      <c r="J56" s="63">
        <f t="shared" si="3"/>
        <v>112.880028578851</v>
      </c>
    </row>
    <row r="57" spans="1:10" ht="12.75">
      <c r="A57" s="61">
        <v>720000025</v>
      </c>
      <c r="B57" s="54" t="s">
        <v>116</v>
      </c>
      <c r="C57" s="54" t="s">
        <v>98</v>
      </c>
      <c r="D57" s="1" t="s">
        <v>95</v>
      </c>
      <c r="E57" s="62">
        <v>4</v>
      </c>
      <c r="F57" s="62">
        <v>4</v>
      </c>
      <c r="G57" s="63">
        <f t="shared" si="2"/>
        <v>8</v>
      </c>
      <c r="H57" s="62">
        <v>155.477320440716</v>
      </c>
      <c r="I57" s="62">
        <v>9</v>
      </c>
      <c r="J57" s="63">
        <f t="shared" si="3"/>
        <v>164.477320440716</v>
      </c>
    </row>
    <row r="58" spans="1:10" ht="12.75">
      <c r="A58" s="61">
        <v>750000523</v>
      </c>
      <c r="B58" s="54" t="s">
        <v>48</v>
      </c>
      <c r="C58" s="54" t="s">
        <v>83</v>
      </c>
      <c r="D58" s="56" t="s">
        <v>104</v>
      </c>
      <c r="E58" s="62">
        <v>0</v>
      </c>
      <c r="F58" s="62">
        <v>0</v>
      </c>
      <c r="G58" s="63">
        <f t="shared" si="2"/>
        <v>0</v>
      </c>
      <c r="H58" s="62">
        <v>116.331489121362</v>
      </c>
      <c r="I58" s="62">
        <v>1</v>
      </c>
      <c r="J58" s="63">
        <f t="shared" si="3"/>
        <v>117.331489121362</v>
      </c>
    </row>
    <row r="59" spans="1:10" ht="12.75">
      <c r="A59" s="61">
        <v>750000549</v>
      </c>
      <c r="B59" s="54" t="s">
        <v>49</v>
      </c>
      <c r="C59" s="54" t="s">
        <v>83</v>
      </c>
      <c r="D59" s="56" t="s">
        <v>104</v>
      </c>
      <c r="E59" s="62">
        <v>0</v>
      </c>
      <c r="F59" s="62">
        <v>0</v>
      </c>
      <c r="G59" s="63">
        <f t="shared" si="2"/>
        <v>0</v>
      </c>
      <c r="H59" s="62">
        <v>25.8390934844192</v>
      </c>
      <c r="I59" s="62">
        <v>0</v>
      </c>
      <c r="J59" s="63">
        <f t="shared" si="3"/>
        <v>25.8390934844192</v>
      </c>
    </row>
    <row r="60" spans="1:10" ht="12.75">
      <c r="A60" s="61">
        <v>750110025</v>
      </c>
      <c r="B60" s="54" t="s">
        <v>50</v>
      </c>
      <c r="C60" s="54" t="s">
        <v>98</v>
      </c>
      <c r="D60" s="56" t="s">
        <v>104</v>
      </c>
      <c r="E60" s="62">
        <v>8</v>
      </c>
      <c r="F60" s="62">
        <v>0</v>
      </c>
      <c r="G60" s="63">
        <f t="shared" si="2"/>
        <v>8</v>
      </c>
      <c r="H60" s="62">
        <v>58.1912408759124</v>
      </c>
      <c r="I60" s="62">
        <v>0</v>
      </c>
      <c r="J60" s="63">
        <f t="shared" si="3"/>
        <v>58.1912408759124</v>
      </c>
    </row>
    <row r="61" spans="1:10" ht="12.75">
      <c r="A61" s="61">
        <v>750140014</v>
      </c>
      <c r="B61" s="54" t="s">
        <v>51</v>
      </c>
      <c r="C61" s="54" t="s">
        <v>98</v>
      </c>
      <c r="D61" s="56" t="s">
        <v>104</v>
      </c>
      <c r="E61" s="62">
        <v>570</v>
      </c>
      <c r="F61" s="62">
        <v>0</v>
      </c>
      <c r="G61" s="63">
        <f t="shared" si="2"/>
        <v>570</v>
      </c>
      <c r="H61" s="62">
        <v>577.805133092257</v>
      </c>
      <c r="I61" s="62">
        <v>0</v>
      </c>
      <c r="J61" s="63">
        <f t="shared" si="3"/>
        <v>577.805133092257</v>
      </c>
    </row>
    <row r="62" spans="1:10" ht="12.75">
      <c r="A62" s="61">
        <v>750150104</v>
      </c>
      <c r="B62" s="54" t="s">
        <v>52</v>
      </c>
      <c r="C62" s="54" t="s">
        <v>83</v>
      </c>
      <c r="D62" s="56" t="s">
        <v>104</v>
      </c>
      <c r="E62" s="62">
        <v>335.4</v>
      </c>
      <c r="F62" s="62">
        <v>0</v>
      </c>
      <c r="G62" s="63">
        <f t="shared" si="2"/>
        <v>335.4</v>
      </c>
      <c r="H62" s="62">
        <v>285.256538235128</v>
      </c>
      <c r="I62" s="62">
        <v>0</v>
      </c>
      <c r="J62" s="63">
        <f t="shared" si="3"/>
        <v>285.256538235128</v>
      </c>
    </row>
    <row r="63" spans="1:10" ht="12.75">
      <c r="A63" s="61">
        <v>750150260</v>
      </c>
      <c r="B63" s="54" t="s">
        <v>53</v>
      </c>
      <c r="C63" s="54" t="s">
        <v>83</v>
      </c>
      <c r="D63" s="56" t="s">
        <v>104</v>
      </c>
      <c r="E63" s="62">
        <v>0</v>
      </c>
      <c r="F63" s="62">
        <v>0</v>
      </c>
      <c r="G63" s="63">
        <f t="shared" si="2"/>
        <v>0</v>
      </c>
      <c r="H63" s="62">
        <v>120.298225957049</v>
      </c>
      <c r="I63" s="62">
        <v>0</v>
      </c>
      <c r="J63" s="63">
        <f t="shared" si="3"/>
        <v>120.298225957049</v>
      </c>
    </row>
    <row r="64" spans="1:10" ht="12.75">
      <c r="A64" s="61">
        <v>750160012</v>
      </c>
      <c r="B64" s="54" t="s">
        <v>54</v>
      </c>
      <c r="C64" s="54" t="s">
        <v>81</v>
      </c>
      <c r="D64" s="56" t="s">
        <v>104</v>
      </c>
      <c r="E64" s="62">
        <v>433</v>
      </c>
      <c r="F64" s="62">
        <v>87</v>
      </c>
      <c r="G64" s="63">
        <f t="shared" si="2"/>
        <v>520</v>
      </c>
      <c r="H64" s="62">
        <v>667.469221387425</v>
      </c>
      <c r="I64" s="62">
        <v>87</v>
      </c>
      <c r="J64" s="63">
        <f t="shared" si="3"/>
        <v>754.469221387425</v>
      </c>
    </row>
    <row r="65" spans="1:10" ht="12.75">
      <c r="A65" s="61">
        <v>750712184</v>
      </c>
      <c r="B65" s="54" t="s">
        <v>55</v>
      </c>
      <c r="C65" s="54" t="s">
        <v>84</v>
      </c>
      <c r="D65" s="56" t="s">
        <v>104</v>
      </c>
      <c r="E65" s="62">
        <v>19640.92</v>
      </c>
      <c r="F65" s="62">
        <v>635.8</v>
      </c>
      <c r="G65" s="63">
        <f t="shared" si="2"/>
        <v>20276.719999999998</v>
      </c>
      <c r="H65" s="62">
        <v>13076.2191925891</v>
      </c>
      <c r="I65" s="62">
        <v>677.8</v>
      </c>
      <c r="J65" s="63">
        <f t="shared" si="3"/>
        <v>13754.0191925891</v>
      </c>
    </row>
    <row r="66" spans="1:10" ht="12.75">
      <c r="A66" s="61">
        <v>750810814</v>
      </c>
      <c r="B66" s="54" t="s">
        <v>56</v>
      </c>
      <c r="C66" s="31" t="s">
        <v>115</v>
      </c>
      <c r="D66" s="1" t="s">
        <v>104</v>
      </c>
      <c r="E66" s="62">
        <v>1171.8</v>
      </c>
      <c r="F66" s="62">
        <v>0</v>
      </c>
      <c r="G66" s="63">
        <f aca="true" t="shared" si="4" ref="G66:G97">E66+F66</f>
        <v>1171.8</v>
      </c>
      <c r="H66" s="62">
        <v>1287.40425531914</v>
      </c>
      <c r="I66" s="62">
        <v>20</v>
      </c>
      <c r="J66" s="63">
        <f aca="true" t="shared" si="5" ref="J66:J97">H66+I66</f>
        <v>1307.40425531914</v>
      </c>
    </row>
    <row r="67" spans="1:10" ht="12.75">
      <c r="A67" s="61">
        <v>760000166</v>
      </c>
      <c r="B67" s="54" t="s">
        <v>57</v>
      </c>
      <c r="C67" s="54" t="s">
        <v>81</v>
      </c>
      <c r="D67" s="56" t="s">
        <v>105</v>
      </c>
      <c r="E67" s="62">
        <v>113</v>
      </c>
      <c r="F67" s="62">
        <v>23</v>
      </c>
      <c r="G67" s="63">
        <f t="shared" si="4"/>
        <v>136</v>
      </c>
      <c r="H67" s="62">
        <v>484.197610896359</v>
      </c>
      <c r="I67" s="62">
        <v>23</v>
      </c>
      <c r="J67" s="63">
        <f t="shared" si="5"/>
        <v>507.197610896359</v>
      </c>
    </row>
    <row r="68" spans="1:10" ht="12.75">
      <c r="A68" s="61">
        <v>760780239</v>
      </c>
      <c r="B68" s="54" t="s">
        <v>58</v>
      </c>
      <c r="C68" s="54" t="s">
        <v>84</v>
      </c>
      <c r="D68" s="56" t="s">
        <v>105</v>
      </c>
      <c r="E68" s="62">
        <v>2170.63</v>
      </c>
      <c r="F68" s="62">
        <v>35</v>
      </c>
      <c r="G68" s="63">
        <f t="shared" si="4"/>
        <v>2205.63</v>
      </c>
      <c r="H68" s="62">
        <v>1377.90974651797</v>
      </c>
      <c r="I68" s="62">
        <v>21</v>
      </c>
      <c r="J68" s="63">
        <f t="shared" si="5"/>
        <v>1398.90974651797</v>
      </c>
    </row>
    <row r="69" spans="1:10" ht="12.75">
      <c r="A69" s="61">
        <v>780001236</v>
      </c>
      <c r="B69" s="54" t="s">
        <v>59</v>
      </c>
      <c r="C69" s="54" t="s">
        <v>98</v>
      </c>
      <c r="D69" s="56" t="s">
        <v>104</v>
      </c>
      <c r="E69" s="62">
        <v>0</v>
      </c>
      <c r="F69" s="62">
        <v>0</v>
      </c>
      <c r="G69" s="63">
        <f t="shared" si="4"/>
        <v>0</v>
      </c>
      <c r="H69" s="62">
        <v>640.22760938425</v>
      </c>
      <c r="I69" s="62">
        <v>0</v>
      </c>
      <c r="J69" s="63">
        <f t="shared" si="5"/>
        <v>640.22760938425</v>
      </c>
    </row>
    <row r="70" spans="1:10" ht="12.75">
      <c r="A70" s="61">
        <v>780110078</v>
      </c>
      <c r="B70" s="54" t="s">
        <v>60</v>
      </c>
      <c r="C70" s="54" t="s">
        <v>98</v>
      </c>
      <c r="D70" s="56" t="s">
        <v>104</v>
      </c>
      <c r="E70" s="62">
        <v>215</v>
      </c>
      <c r="F70" s="62">
        <v>100</v>
      </c>
      <c r="G70" s="63">
        <f t="shared" si="4"/>
        <v>315</v>
      </c>
      <c r="H70" s="62">
        <v>237.914540814882</v>
      </c>
      <c r="I70" s="62">
        <v>14</v>
      </c>
      <c r="J70" s="63">
        <f t="shared" si="5"/>
        <v>251.914540814882</v>
      </c>
    </row>
    <row r="71" spans="1:10" ht="12.75">
      <c r="A71" s="61">
        <v>800000044</v>
      </c>
      <c r="B71" s="54" t="s">
        <v>61</v>
      </c>
      <c r="C71" s="54" t="s">
        <v>84</v>
      </c>
      <c r="D71" s="56" t="s">
        <v>106</v>
      </c>
      <c r="E71" s="62">
        <v>1807.2</v>
      </c>
      <c r="F71" s="62">
        <v>9</v>
      </c>
      <c r="G71" s="63">
        <f t="shared" si="4"/>
        <v>1816.2</v>
      </c>
      <c r="H71" s="62">
        <v>1515.10502773615</v>
      </c>
      <c r="I71" s="62">
        <v>18</v>
      </c>
      <c r="J71" s="63">
        <f t="shared" si="5"/>
        <v>1533.10502773615</v>
      </c>
    </row>
    <row r="72" spans="1:10" ht="12.75">
      <c r="A72" s="65">
        <v>830100566</v>
      </c>
      <c r="B72" s="40" t="s">
        <v>122</v>
      </c>
      <c r="C72" s="40" t="s">
        <v>114</v>
      </c>
      <c r="D72" s="15" t="s">
        <v>82</v>
      </c>
      <c r="E72" s="43">
        <v>0</v>
      </c>
      <c r="F72" s="43">
        <v>0</v>
      </c>
      <c r="G72" s="63">
        <f t="shared" si="4"/>
        <v>0</v>
      </c>
      <c r="H72" s="43">
        <v>3</v>
      </c>
      <c r="I72" s="43">
        <v>0</v>
      </c>
      <c r="J72" s="63">
        <f t="shared" si="5"/>
        <v>3</v>
      </c>
    </row>
    <row r="73" spans="1:10" ht="12.75">
      <c r="A73" s="61">
        <v>840000350</v>
      </c>
      <c r="B73" s="54" t="s">
        <v>118</v>
      </c>
      <c r="C73" s="54" t="s">
        <v>83</v>
      </c>
      <c r="D73" s="1" t="s">
        <v>82</v>
      </c>
      <c r="E73" s="62">
        <v>6</v>
      </c>
      <c r="F73" s="62">
        <v>6</v>
      </c>
      <c r="G73" s="63">
        <f t="shared" si="4"/>
        <v>12</v>
      </c>
      <c r="H73" s="62">
        <v>44.1836510296154</v>
      </c>
      <c r="I73" s="62">
        <v>20</v>
      </c>
      <c r="J73" s="63">
        <f t="shared" si="5"/>
        <v>64.18365102961539</v>
      </c>
    </row>
    <row r="74" spans="1:10" ht="12.75">
      <c r="A74" s="65">
        <v>850000019</v>
      </c>
      <c r="B74" s="40" t="s">
        <v>123</v>
      </c>
      <c r="C74" s="40" t="s">
        <v>114</v>
      </c>
      <c r="D74" s="15" t="s">
        <v>95</v>
      </c>
      <c r="E74" s="43">
        <v>244.8</v>
      </c>
      <c r="F74" s="43">
        <v>0</v>
      </c>
      <c r="G74" s="63">
        <f t="shared" si="4"/>
        <v>244.8</v>
      </c>
      <c r="H74" s="43">
        <v>163.814348676044</v>
      </c>
      <c r="I74" s="43">
        <v>5</v>
      </c>
      <c r="J74" s="63">
        <f t="shared" si="5"/>
        <v>168.814348676044</v>
      </c>
    </row>
    <row r="75" spans="1:10" ht="12.75">
      <c r="A75" s="61">
        <v>860780980</v>
      </c>
      <c r="B75" s="54" t="s">
        <v>62</v>
      </c>
      <c r="C75" s="54" t="s">
        <v>84</v>
      </c>
      <c r="D75" s="56" t="s">
        <v>107</v>
      </c>
      <c r="E75" s="62">
        <v>1006</v>
      </c>
      <c r="F75" s="62">
        <v>124</v>
      </c>
      <c r="G75" s="63">
        <f t="shared" si="4"/>
        <v>1130</v>
      </c>
      <c r="H75" s="62">
        <v>970.730771943398</v>
      </c>
      <c r="I75" s="62">
        <v>95</v>
      </c>
      <c r="J75" s="63">
        <f t="shared" si="5"/>
        <v>1065.730771943398</v>
      </c>
    </row>
    <row r="76" spans="1:10" ht="12.75">
      <c r="A76" s="61">
        <v>870000015</v>
      </c>
      <c r="B76" s="54" t="s">
        <v>63</v>
      </c>
      <c r="C76" s="54" t="s">
        <v>84</v>
      </c>
      <c r="D76" s="56" t="s">
        <v>108</v>
      </c>
      <c r="E76" s="62">
        <v>942.3</v>
      </c>
      <c r="F76" s="62">
        <v>11</v>
      </c>
      <c r="G76" s="63">
        <f t="shared" si="4"/>
        <v>953.3</v>
      </c>
      <c r="H76" s="62">
        <v>1109.53035802173</v>
      </c>
      <c r="I76" s="62">
        <v>32</v>
      </c>
      <c r="J76" s="63">
        <f t="shared" si="5"/>
        <v>1141.53035802173</v>
      </c>
    </row>
    <row r="77" spans="1:10" ht="12.75">
      <c r="A77" s="65">
        <v>910002773</v>
      </c>
      <c r="B77" s="40" t="s">
        <v>124</v>
      </c>
      <c r="C77" s="40" t="s">
        <v>114</v>
      </c>
      <c r="D77" s="41" t="s">
        <v>104</v>
      </c>
      <c r="E77" s="43">
        <v>0</v>
      </c>
      <c r="F77" s="43">
        <v>0</v>
      </c>
      <c r="G77" s="63">
        <f t="shared" si="4"/>
        <v>0</v>
      </c>
      <c r="H77" s="43">
        <v>53</v>
      </c>
      <c r="I77" s="43">
        <v>2</v>
      </c>
      <c r="J77" s="63">
        <f t="shared" si="5"/>
        <v>55</v>
      </c>
    </row>
    <row r="78" spans="1:10" ht="12.75">
      <c r="A78" s="61">
        <v>910110063</v>
      </c>
      <c r="B78" s="54" t="s">
        <v>64</v>
      </c>
      <c r="C78" s="54" t="s">
        <v>98</v>
      </c>
      <c r="D78" s="56" t="s">
        <v>104</v>
      </c>
      <c r="E78" s="62">
        <v>0</v>
      </c>
      <c r="F78" s="62">
        <v>0</v>
      </c>
      <c r="G78" s="63">
        <f t="shared" si="4"/>
        <v>0</v>
      </c>
      <c r="H78" s="62">
        <v>1.30651558073654</v>
      </c>
      <c r="I78" s="62">
        <v>0</v>
      </c>
      <c r="J78" s="63">
        <f t="shared" si="5"/>
        <v>1.30651558073654</v>
      </c>
    </row>
    <row r="79" spans="1:10" ht="12.75">
      <c r="A79" s="61">
        <v>920000460</v>
      </c>
      <c r="B79" s="54" t="s">
        <v>65</v>
      </c>
      <c r="C79" s="54" t="s">
        <v>81</v>
      </c>
      <c r="D79" s="56" t="s">
        <v>104</v>
      </c>
      <c r="E79" s="62">
        <v>27</v>
      </c>
      <c r="F79" s="62">
        <v>27</v>
      </c>
      <c r="G79" s="63">
        <f t="shared" si="4"/>
        <v>54</v>
      </c>
      <c r="H79" s="62">
        <v>178.120048447113</v>
      </c>
      <c r="I79" s="62">
        <v>26</v>
      </c>
      <c r="J79" s="63">
        <f t="shared" si="5"/>
        <v>204.120048447113</v>
      </c>
    </row>
    <row r="80" spans="1:10" ht="12.75">
      <c r="A80" s="61">
        <v>920000650</v>
      </c>
      <c r="B80" s="54" t="s">
        <v>66</v>
      </c>
      <c r="C80" s="54" t="s">
        <v>83</v>
      </c>
      <c r="D80" s="56" t="s">
        <v>104</v>
      </c>
      <c r="E80" s="62">
        <v>1522.5</v>
      </c>
      <c r="F80" s="62">
        <v>0</v>
      </c>
      <c r="G80" s="63">
        <f t="shared" si="4"/>
        <v>1522.5</v>
      </c>
      <c r="H80" s="62">
        <v>1253.6189561718</v>
      </c>
      <c r="I80" s="62">
        <v>1</v>
      </c>
      <c r="J80" s="63">
        <f t="shared" si="5"/>
        <v>1254.6189561718</v>
      </c>
    </row>
    <row r="81" spans="1:10" ht="12.75">
      <c r="A81" s="61">
        <v>920000684</v>
      </c>
      <c r="B81" s="54" t="s">
        <v>67</v>
      </c>
      <c r="C81" s="54" t="s">
        <v>83</v>
      </c>
      <c r="D81" s="56" t="s">
        <v>104</v>
      </c>
      <c r="E81" s="62">
        <v>50</v>
      </c>
      <c r="F81" s="62">
        <v>8</v>
      </c>
      <c r="G81" s="63">
        <f t="shared" si="4"/>
        <v>58</v>
      </c>
      <c r="H81" s="62">
        <v>110.562691478318</v>
      </c>
      <c r="I81" s="62">
        <v>8</v>
      </c>
      <c r="J81" s="63">
        <f t="shared" si="5"/>
        <v>118.562691478318</v>
      </c>
    </row>
    <row r="82" spans="1:10" ht="12.75">
      <c r="A82" s="61">
        <v>920110020</v>
      </c>
      <c r="B82" s="54" t="s">
        <v>68</v>
      </c>
      <c r="C82" s="54" t="s">
        <v>98</v>
      </c>
      <c r="D82" s="56" t="s">
        <v>104</v>
      </c>
      <c r="E82" s="62">
        <v>0</v>
      </c>
      <c r="F82" s="62">
        <v>0</v>
      </c>
      <c r="G82" s="63">
        <f t="shared" si="4"/>
        <v>0</v>
      </c>
      <c r="H82" s="62">
        <v>2.09817444219066</v>
      </c>
      <c r="I82" s="62">
        <v>0</v>
      </c>
      <c r="J82" s="63">
        <f t="shared" si="5"/>
        <v>2.09817444219066</v>
      </c>
    </row>
    <row r="83" spans="1:10" ht="12.75">
      <c r="A83" s="61">
        <v>940000664</v>
      </c>
      <c r="B83" s="54" t="s">
        <v>69</v>
      </c>
      <c r="C83" s="54" t="s">
        <v>81</v>
      </c>
      <c r="D83" s="56" t="s">
        <v>104</v>
      </c>
      <c r="E83" s="62">
        <v>1401.6</v>
      </c>
      <c r="F83" s="62">
        <v>111</v>
      </c>
      <c r="G83" s="63">
        <f t="shared" si="4"/>
        <v>1512.6</v>
      </c>
      <c r="H83" s="62">
        <v>1184.01055902431</v>
      </c>
      <c r="I83" s="62">
        <v>104</v>
      </c>
      <c r="J83" s="63">
        <f t="shared" si="5"/>
        <v>1288.01055902431</v>
      </c>
    </row>
    <row r="84" spans="1:10" ht="12.75">
      <c r="A84" s="61">
        <v>940110018</v>
      </c>
      <c r="B84" s="54" t="s">
        <v>70</v>
      </c>
      <c r="C84" s="54" t="s">
        <v>98</v>
      </c>
      <c r="D84" s="56" t="s">
        <v>104</v>
      </c>
      <c r="E84" s="62">
        <v>89</v>
      </c>
      <c r="F84" s="62">
        <v>15</v>
      </c>
      <c r="G84" s="63">
        <f t="shared" si="4"/>
        <v>104</v>
      </c>
      <c r="H84" s="62">
        <v>296.126215823077</v>
      </c>
      <c r="I84" s="62">
        <v>16</v>
      </c>
      <c r="J84" s="63">
        <f t="shared" si="5"/>
        <v>312.126215823077</v>
      </c>
    </row>
    <row r="85" spans="1:10" ht="12.75">
      <c r="A85" s="61">
        <v>940110034</v>
      </c>
      <c r="B85" s="54" t="s">
        <v>71</v>
      </c>
      <c r="C85" s="54" t="s">
        <v>98</v>
      </c>
      <c r="D85" s="56" t="s">
        <v>104</v>
      </c>
      <c r="E85" s="62">
        <v>0</v>
      </c>
      <c r="F85" s="62">
        <v>0</v>
      </c>
      <c r="G85" s="63">
        <f t="shared" si="4"/>
        <v>0</v>
      </c>
      <c r="H85" s="62">
        <v>0</v>
      </c>
      <c r="I85" s="62">
        <v>0</v>
      </c>
      <c r="J85" s="63">
        <f t="shared" si="5"/>
        <v>0</v>
      </c>
    </row>
    <row r="86" spans="1:10" ht="12.75">
      <c r="A86" s="61">
        <v>970100228</v>
      </c>
      <c r="B86" s="54" t="s">
        <v>72</v>
      </c>
      <c r="C86" s="54" t="s">
        <v>84</v>
      </c>
      <c r="D86" s="56" t="s">
        <v>109</v>
      </c>
      <c r="E86" s="62">
        <v>550</v>
      </c>
      <c r="F86" s="62">
        <v>0</v>
      </c>
      <c r="G86" s="63">
        <f t="shared" si="4"/>
        <v>550</v>
      </c>
      <c r="H86" s="62">
        <v>612.10538243626</v>
      </c>
      <c r="I86" s="62">
        <v>0</v>
      </c>
      <c r="J86" s="63">
        <f t="shared" si="5"/>
        <v>612.10538243626</v>
      </c>
    </row>
    <row r="87" spans="1:10" ht="12.75">
      <c r="A87" s="61">
        <v>970202271</v>
      </c>
      <c r="B87" s="54" t="s">
        <v>73</v>
      </c>
      <c r="C87" s="54" t="s">
        <v>84</v>
      </c>
      <c r="D87" s="56" t="s">
        <v>110</v>
      </c>
      <c r="E87" s="62">
        <v>249</v>
      </c>
      <c r="F87" s="62">
        <v>0</v>
      </c>
      <c r="G87" s="63">
        <f t="shared" si="4"/>
        <v>249</v>
      </c>
      <c r="H87" s="62">
        <v>256.686322188449</v>
      </c>
      <c r="I87" s="62">
        <v>0</v>
      </c>
      <c r="J87" s="63">
        <f t="shared" si="5"/>
        <v>256.686322188449</v>
      </c>
    </row>
    <row r="88" spans="1:10" ht="12.75">
      <c r="A88" s="105">
        <v>970302022</v>
      </c>
      <c r="B88" s="40" t="s">
        <v>125</v>
      </c>
      <c r="C88" s="40" t="s">
        <v>114</v>
      </c>
      <c r="D88" s="41" t="s">
        <v>111</v>
      </c>
      <c r="E88" s="43">
        <v>0</v>
      </c>
      <c r="F88" s="43">
        <v>0</v>
      </c>
      <c r="G88" s="63">
        <f t="shared" si="4"/>
        <v>0</v>
      </c>
      <c r="H88" s="43">
        <v>6</v>
      </c>
      <c r="I88" s="43">
        <v>0</v>
      </c>
      <c r="J88" s="63">
        <f t="shared" si="5"/>
        <v>6</v>
      </c>
    </row>
    <row r="89" spans="1:10" ht="12.75">
      <c r="A89" s="64">
        <v>970403614</v>
      </c>
      <c r="B89" s="54" t="s">
        <v>74</v>
      </c>
      <c r="C89" s="54" t="s">
        <v>98</v>
      </c>
      <c r="D89" s="56" t="s">
        <v>111</v>
      </c>
      <c r="E89" s="62">
        <v>272.9</v>
      </c>
      <c r="F89" s="62">
        <v>0</v>
      </c>
      <c r="G89" s="63">
        <f t="shared" si="4"/>
        <v>272.9</v>
      </c>
      <c r="H89" s="62">
        <v>332.9</v>
      </c>
      <c r="I89" s="62">
        <v>0</v>
      </c>
      <c r="J89" s="63">
        <f t="shared" si="5"/>
        <v>332.9</v>
      </c>
    </row>
    <row r="90" spans="1:10" ht="12.75">
      <c r="A90" s="64">
        <v>970421004</v>
      </c>
      <c r="B90" s="54" t="s">
        <v>75</v>
      </c>
      <c r="C90" s="54" t="s">
        <v>98</v>
      </c>
      <c r="D90" s="56" t="s">
        <v>111</v>
      </c>
      <c r="E90" s="62">
        <v>110</v>
      </c>
      <c r="F90" s="62">
        <v>0</v>
      </c>
      <c r="G90" s="63">
        <f t="shared" si="4"/>
        <v>110</v>
      </c>
      <c r="H90" s="62">
        <v>38</v>
      </c>
      <c r="I90" s="62">
        <v>0</v>
      </c>
      <c r="J90" s="63">
        <f t="shared" si="5"/>
        <v>38</v>
      </c>
    </row>
    <row r="91" spans="1:10" ht="12.75">
      <c r="A91" s="104" t="s">
        <v>131</v>
      </c>
      <c r="B91" s="89" t="s">
        <v>76</v>
      </c>
      <c r="C91" s="35" t="s">
        <v>81</v>
      </c>
      <c r="D91" s="106" t="s">
        <v>104</v>
      </c>
      <c r="E91" s="107">
        <v>1753.7</v>
      </c>
      <c r="F91" s="107">
        <v>195</v>
      </c>
      <c r="G91" s="66">
        <f t="shared" si="4"/>
        <v>1948.7</v>
      </c>
      <c r="H91" s="107">
        <v>0</v>
      </c>
      <c r="I91" s="107">
        <v>0</v>
      </c>
      <c r="J91" s="66">
        <f t="shared" si="5"/>
        <v>0</v>
      </c>
    </row>
    <row r="92" spans="5:7" ht="12.75">
      <c r="E92" s="62"/>
      <c r="F92" s="62"/>
      <c r="G92" s="62"/>
    </row>
    <row r="94" spans="4:10" ht="12.75">
      <c r="D94" s="68" t="s">
        <v>126</v>
      </c>
      <c r="E94" s="69">
        <v>1122</v>
      </c>
      <c r="F94" s="70">
        <v>0</v>
      </c>
      <c r="G94" s="71">
        <f>E94+F94</f>
        <v>1122</v>
      </c>
      <c r="H94" s="69">
        <v>1391.29624241781</v>
      </c>
      <c r="I94" s="70">
        <v>12</v>
      </c>
      <c r="J94" s="71">
        <f>H94+I94</f>
        <v>1403.29624241781</v>
      </c>
    </row>
    <row r="95" spans="4:10" ht="12.75">
      <c r="D95" s="72" t="s">
        <v>127</v>
      </c>
      <c r="E95" s="73">
        <v>460</v>
      </c>
      <c r="F95" s="74">
        <v>114</v>
      </c>
      <c r="G95" s="63">
        <f>E95+F95</f>
        <v>574</v>
      </c>
      <c r="H95" s="73">
        <v>845.5892698345381</v>
      </c>
      <c r="I95" s="74">
        <v>113</v>
      </c>
      <c r="J95" s="63">
        <f>H95+I95</f>
        <v>958.5892698345381</v>
      </c>
    </row>
    <row r="96" spans="4:10" ht="12.75">
      <c r="D96" s="72" t="s">
        <v>128</v>
      </c>
      <c r="E96" s="73">
        <v>382.9</v>
      </c>
      <c r="F96" s="74">
        <v>0</v>
      </c>
      <c r="G96" s="63">
        <f>E96+F96</f>
        <v>382.9</v>
      </c>
      <c r="H96" s="73">
        <v>370.9</v>
      </c>
      <c r="I96" s="74">
        <v>0</v>
      </c>
      <c r="J96" s="63">
        <f>H96+I96</f>
        <v>370.9</v>
      </c>
    </row>
    <row r="97" spans="4:10" ht="12.75">
      <c r="D97" s="75" t="s">
        <v>130</v>
      </c>
      <c r="E97" s="76">
        <v>761.6</v>
      </c>
      <c r="F97" s="77">
        <v>102</v>
      </c>
      <c r="G97" s="66">
        <f>E97+F97</f>
        <v>863.6</v>
      </c>
      <c r="H97" s="76">
        <v>507.78334110656294</v>
      </c>
      <c r="I97" s="77">
        <v>95</v>
      </c>
      <c r="J97" s="66">
        <f>H97+I97</f>
        <v>602.783341106563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52" r:id="rId1"/>
  <headerFooter alignWithMargins="0">
    <oddHeader>&amp;C&amp;8Scores "inclusions" - Export octobre 2011</oddHeader>
    <oddFooter>&amp;L&amp;8DGOS-PF4 / Cellule opérationnelle SIGREC&amp;R&amp;8 23/11/2011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11.421875" style="60" customWidth="1"/>
    <col min="2" max="2" width="40.8515625" style="54" customWidth="1"/>
    <col min="3" max="3" width="11.57421875" style="54" customWidth="1"/>
    <col min="4" max="4" width="25.7109375" style="54" customWidth="1"/>
    <col min="5" max="8" width="17.7109375" style="60" customWidth="1"/>
    <col min="9" max="16384" width="11.421875" style="54" customWidth="1"/>
  </cols>
  <sheetData>
    <row r="1" spans="1:8" ht="38.25">
      <c r="A1" s="6" t="s">
        <v>0</v>
      </c>
      <c r="B1" s="13" t="s">
        <v>1</v>
      </c>
      <c r="C1" s="11" t="s">
        <v>79</v>
      </c>
      <c r="D1" s="9" t="s">
        <v>80</v>
      </c>
      <c r="E1" s="8" t="s">
        <v>159</v>
      </c>
      <c r="F1" s="9" t="s">
        <v>160</v>
      </c>
      <c r="G1" s="8" t="s">
        <v>161</v>
      </c>
      <c r="H1" s="9" t="s">
        <v>162</v>
      </c>
    </row>
    <row r="2" spans="1:8" ht="12.75">
      <c r="A2" s="16" t="s">
        <v>142</v>
      </c>
      <c r="B2" s="54" t="s">
        <v>2</v>
      </c>
      <c r="C2" s="31" t="s">
        <v>81</v>
      </c>
      <c r="D2" s="56" t="s">
        <v>82</v>
      </c>
      <c r="E2" s="57">
        <v>466</v>
      </c>
      <c r="F2" s="58">
        <v>20</v>
      </c>
      <c r="G2" s="57">
        <v>304</v>
      </c>
      <c r="H2" s="58">
        <v>15</v>
      </c>
    </row>
    <row r="3" spans="1:8" ht="12.75">
      <c r="A3" s="16" t="s">
        <v>133</v>
      </c>
      <c r="B3" s="54" t="s">
        <v>3</v>
      </c>
      <c r="C3" s="31" t="s">
        <v>83</v>
      </c>
      <c r="D3" s="56" t="s">
        <v>82</v>
      </c>
      <c r="E3" s="57">
        <v>0</v>
      </c>
      <c r="F3" s="58">
        <v>0</v>
      </c>
      <c r="G3" s="57">
        <v>35</v>
      </c>
      <c r="H3" s="58">
        <v>10</v>
      </c>
    </row>
    <row r="4" spans="1:8" ht="12.75">
      <c r="A4" s="16" t="s">
        <v>141</v>
      </c>
      <c r="B4" s="54" t="s">
        <v>4</v>
      </c>
      <c r="C4" s="31" t="s">
        <v>84</v>
      </c>
      <c r="D4" s="56" t="s">
        <v>82</v>
      </c>
      <c r="E4" s="57">
        <v>1026</v>
      </c>
      <c r="F4" s="58">
        <v>60</v>
      </c>
      <c r="G4" s="57">
        <v>1181</v>
      </c>
      <c r="H4" s="58">
        <v>40</v>
      </c>
    </row>
    <row r="5" spans="1:8" ht="12.75">
      <c r="A5" s="16" t="s">
        <v>134</v>
      </c>
      <c r="B5" s="54" t="s">
        <v>5</v>
      </c>
      <c r="C5" s="31" t="s">
        <v>83</v>
      </c>
      <c r="D5" s="56" t="s">
        <v>85</v>
      </c>
      <c r="E5" s="57">
        <v>0</v>
      </c>
      <c r="F5" s="58">
        <v>0</v>
      </c>
      <c r="G5" s="57">
        <v>0</v>
      </c>
      <c r="H5" s="58">
        <v>0</v>
      </c>
    </row>
    <row r="6" spans="1:8" ht="12.75">
      <c r="A6" s="55">
        <v>130001647</v>
      </c>
      <c r="B6" s="54" t="s">
        <v>6</v>
      </c>
      <c r="C6" s="31" t="s">
        <v>81</v>
      </c>
      <c r="D6" s="56" t="s">
        <v>82</v>
      </c>
      <c r="E6" s="57">
        <v>222</v>
      </c>
      <c r="F6" s="58">
        <v>40</v>
      </c>
      <c r="G6" s="57">
        <v>356</v>
      </c>
      <c r="H6" s="58">
        <v>79</v>
      </c>
    </row>
    <row r="7" spans="1:8" ht="12.75">
      <c r="A7" s="39">
        <v>130014228</v>
      </c>
      <c r="B7" s="40" t="s">
        <v>113</v>
      </c>
      <c r="C7" s="40" t="s">
        <v>114</v>
      </c>
      <c r="D7" s="41" t="s">
        <v>82</v>
      </c>
      <c r="E7" s="45">
        <v>23</v>
      </c>
      <c r="F7" s="59">
        <v>0</v>
      </c>
      <c r="G7" s="45">
        <v>99</v>
      </c>
      <c r="H7" s="59">
        <v>0</v>
      </c>
    </row>
    <row r="8" spans="1:8" ht="12.75">
      <c r="A8" s="55">
        <v>130786049</v>
      </c>
      <c r="B8" s="54" t="s">
        <v>7</v>
      </c>
      <c r="C8" s="54" t="s">
        <v>84</v>
      </c>
      <c r="D8" s="56" t="s">
        <v>82</v>
      </c>
      <c r="E8" s="57">
        <v>1458</v>
      </c>
      <c r="F8" s="58">
        <v>22</v>
      </c>
      <c r="G8" s="57">
        <v>2157</v>
      </c>
      <c r="H8" s="58">
        <v>62</v>
      </c>
    </row>
    <row r="9" spans="1:8" ht="12.75">
      <c r="A9" s="55">
        <v>140000100</v>
      </c>
      <c r="B9" s="54" t="s">
        <v>8</v>
      </c>
      <c r="C9" s="54" t="s">
        <v>84</v>
      </c>
      <c r="D9" s="56" t="s">
        <v>86</v>
      </c>
      <c r="E9" s="57">
        <v>13119</v>
      </c>
      <c r="F9" s="58">
        <v>61</v>
      </c>
      <c r="G9" s="57">
        <v>13415</v>
      </c>
      <c r="H9" s="58">
        <v>101</v>
      </c>
    </row>
    <row r="10" spans="1:8" ht="12.75">
      <c r="A10" s="55">
        <v>140000555</v>
      </c>
      <c r="B10" s="54" t="s">
        <v>9</v>
      </c>
      <c r="C10" s="54" t="s">
        <v>81</v>
      </c>
      <c r="D10" s="56" t="s">
        <v>86</v>
      </c>
      <c r="E10" s="57">
        <v>580</v>
      </c>
      <c r="F10" s="58">
        <v>15</v>
      </c>
      <c r="G10" s="57">
        <v>616</v>
      </c>
      <c r="H10" s="58">
        <v>28</v>
      </c>
    </row>
    <row r="11" spans="1:8" ht="12.75">
      <c r="A11" s="55">
        <v>210780581</v>
      </c>
      <c r="B11" s="54" t="s">
        <v>10</v>
      </c>
      <c r="C11" s="54" t="s">
        <v>84</v>
      </c>
      <c r="D11" s="56" t="s">
        <v>87</v>
      </c>
      <c r="E11" s="57">
        <v>2324</v>
      </c>
      <c r="F11" s="58">
        <v>8</v>
      </c>
      <c r="G11" s="57">
        <v>2225</v>
      </c>
      <c r="H11" s="58">
        <v>26</v>
      </c>
    </row>
    <row r="12" spans="1:8" ht="12.75">
      <c r="A12" s="55">
        <v>210987731</v>
      </c>
      <c r="B12" s="54" t="s">
        <v>11</v>
      </c>
      <c r="C12" s="54" t="s">
        <v>81</v>
      </c>
      <c r="D12" s="56" t="s">
        <v>87</v>
      </c>
      <c r="E12" s="57">
        <v>141</v>
      </c>
      <c r="F12" s="58">
        <v>80</v>
      </c>
      <c r="G12" s="57">
        <v>256</v>
      </c>
      <c r="H12" s="58">
        <v>18</v>
      </c>
    </row>
    <row r="13" spans="1:8" ht="12.75">
      <c r="A13" s="55">
        <v>250000015</v>
      </c>
      <c r="B13" s="54" t="s">
        <v>12</v>
      </c>
      <c r="C13" s="54" t="s">
        <v>84</v>
      </c>
      <c r="D13" s="56" t="s">
        <v>88</v>
      </c>
      <c r="E13" s="57">
        <v>2113</v>
      </c>
      <c r="F13" s="58">
        <v>17</v>
      </c>
      <c r="G13" s="57">
        <v>2456</v>
      </c>
      <c r="H13" s="58">
        <v>22</v>
      </c>
    </row>
    <row r="14" spans="1:8" ht="12.75">
      <c r="A14" s="55">
        <v>290000017</v>
      </c>
      <c r="B14" s="54" t="s">
        <v>13</v>
      </c>
      <c r="C14" s="54" t="s">
        <v>84</v>
      </c>
      <c r="D14" s="56" t="s">
        <v>89</v>
      </c>
      <c r="E14" s="57">
        <v>5775</v>
      </c>
      <c r="F14" s="58">
        <v>162</v>
      </c>
      <c r="G14" s="57">
        <v>5775</v>
      </c>
      <c r="H14" s="58">
        <v>115</v>
      </c>
    </row>
    <row r="15" spans="1:8" ht="12.75">
      <c r="A15" s="55">
        <v>300780038</v>
      </c>
      <c r="B15" s="54" t="s">
        <v>14</v>
      </c>
      <c r="C15" s="54" t="s">
        <v>84</v>
      </c>
      <c r="D15" s="56" t="s">
        <v>90</v>
      </c>
      <c r="E15" s="57">
        <v>779</v>
      </c>
      <c r="F15" s="58">
        <v>10</v>
      </c>
      <c r="G15" s="57">
        <v>900</v>
      </c>
      <c r="H15" s="58">
        <v>17</v>
      </c>
    </row>
    <row r="16" spans="1:8" ht="12.75">
      <c r="A16" s="55">
        <v>310781406</v>
      </c>
      <c r="B16" s="54" t="s">
        <v>15</v>
      </c>
      <c r="C16" s="54" t="s">
        <v>84</v>
      </c>
      <c r="D16" s="56" t="s">
        <v>91</v>
      </c>
      <c r="E16" s="57">
        <v>3501</v>
      </c>
      <c r="F16" s="58">
        <v>69</v>
      </c>
      <c r="G16" s="57">
        <v>2660</v>
      </c>
      <c r="H16" s="58">
        <v>119</v>
      </c>
    </row>
    <row r="17" spans="1:8" ht="12.75">
      <c r="A17" s="55">
        <v>310782347</v>
      </c>
      <c r="B17" s="54" t="s">
        <v>16</v>
      </c>
      <c r="C17" s="54" t="s">
        <v>81</v>
      </c>
      <c r="D17" s="56" t="s">
        <v>91</v>
      </c>
      <c r="E17" s="57">
        <v>196</v>
      </c>
      <c r="F17" s="58">
        <v>35</v>
      </c>
      <c r="G17" s="57">
        <v>262</v>
      </c>
      <c r="H17" s="58">
        <v>44</v>
      </c>
    </row>
    <row r="18" spans="1:8" ht="12.75">
      <c r="A18" s="55">
        <v>330000662</v>
      </c>
      <c r="B18" s="54" t="s">
        <v>17</v>
      </c>
      <c r="C18" s="54" t="s">
        <v>81</v>
      </c>
      <c r="D18" s="56" t="s">
        <v>92</v>
      </c>
      <c r="E18" s="57">
        <v>671</v>
      </c>
      <c r="F18" s="58">
        <v>115</v>
      </c>
      <c r="G18" s="57">
        <v>399</v>
      </c>
      <c r="H18" s="58">
        <v>99</v>
      </c>
    </row>
    <row r="19" spans="1:8" ht="12.75">
      <c r="A19" s="55">
        <v>330781196</v>
      </c>
      <c r="B19" s="54" t="s">
        <v>18</v>
      </c>
      <c r="C19" s="54" t="s">
        <v>84</v>
      </c>
      <c r="D19" s="56" t="s">
        <v>92</v>
      </c>
      <c r="E19" s="57">
        <v>2677</v>
      </c>
      <c r="F19" s="58">
        <v>67</v>
      </c>
      <c r="G19" s="57">
        <v>3187</v>
      </c>
      <c r="H19" s="58">
        <v>118</v>
      </c>
    </row>
    <row r="20" spans="1:8" ht="12.75">
      <c r="A20" s="39">
        <v>330781287</v>
      </c>
      <c r="B20" s="40" t="s">
        <v>119</v>
      </c>
      <c r="C20" s="40" t="s">
        <v>114</v>
      </c>
      <c r="D20" s="41" t="s">
        <v>92</v>
      </c>
      <c r="E20" s="45">
        <v>0</v>
      </c>
      <c r="F20" s="59">
        <v>0</v>
      </c>
      <c r="G20" s="45">
        <v>18</v>
      </c>
      <c r="H20" s="59">
        <v>0</v>
      </c>
    </row>
    <row r="21" spans="1:8" ht="12.75">
      <c r="A21" s="55">
        <v>340000207</v>
      </c>
      <c r="B21" s="4" t="s">
        <v>136</v>
      </c>
      <c r="C21" s="54" t="s">
        <v>81</v>
      </c>
      <c r="D21" s="56" t="s">
        <v>90</v>
      </c>
      <c r="E21" s="57">
        <v>696</v>
      </c>
      <c r="F21" s="58">
        <v>61</v>
      </c>
      <c r="G21" s="57">
        <v>326</v>
      </c>
      <c r="H21" s="58">
        <v>37</v>
      </c>
    </row>
    <row r="22" spans="1:8" ht="12.75">
      <c r="A22" s="55">
        <v>340780477</v>
      </c>
      <c r="B22" s="54" t="s">
        <v>19</v>
      </c>
      <c r="C22" s="54" t="s">
        <v>84</v>
      </c>
      <c r="D22" s="56" t="s">
        <v>90</v>
      </c>
      <c r="E22" s="57">
        <v>2891</v>
      </c>
      <c r="F22" s="58">
        <v>10</v>
      </c>
      <c r="G22" s="57">
        <v>2322</v>
      </c>
      <c r="H22" s="58">
        <v>52</v>
      </c>
    </row>
    <row r="23" spans="1:8" ht="12.75">
      <c r="A23" s="39">
        <v>350000022</v>
      </c>
      <c r="B23" s="14" t="s">
        <v>143</v>
      </c>
      <c r="C23" s="40" t="s">
        <v>114</v>
      </c>
      <c r="D23" s="41" t="s">
        <v>89</v>
      </c>
      <c r="E23" s="45">
        <v>0</v>
      </c>
      <c r="F23" s="59">
        <v>0</v>
      </c>
      <c r="G23" s="45">
        <v>16</v>
      </c>
      <c r="H23" s="59">
        <v>0</v>
      </c>
    </row>
    <row r="24" spans="1:8" ht="12.75">
      <c r="A24" s="55">
        <v>350002812</v>
      </c>
      <c r="B24" s="54" t="s">
        <v>20</v>
      </c>
      <c r="C24" s="54" t="s">
        <v>81</v>
      </c>
      <c r="D24" s="56" t="s">
        <v>89</v>
      </c>
      <c r="E24" s="57">
        <v>60</v>
      </c>
      <c r="F24" s="58">
        <v>0</v>
      </c>
      <c r="G24" s="57">
        <v>234</v>
      </c>
      <c r="H24" s="58">
        <v>3</v>
      </c>
    </row>
    <row r="25" spans="1:8" ht="12.75">
      <c r="A25" s="55">
        <v>350005179</v>
      </c>
      <c r="B25" s="54" t="s">
        <v>21</v>
      </c>
      <c r="C25" s="54" t="s">
        <v>84</v>
      </c>
      <c r="D25" s="56" t="s">
        <v>89</v>
      </c>
      <c r="E25" s="57">
        <v>1566</v>
      </c>
      <c r="F25" s="58">
        <v>25</v>
      </c>
      <c r="G25" s="57">
        <v>1568</v>
      </c>
      <c r="H25" s="58">
        <v>42</v>
      </c>
    </row>
    <row r="26" spans="1:8" ht="12.75">
      <c r="A26" s="55">
        <v>370000481</v>
      </c>
      <c r="B26" s="54" t="s">
        <v>22</v>
      </c>
      <c r="C26" s="54" t="s">
        <v>84</v>
      </c>
      <c r="D26" s="56" t="s">
        <v>93</v>
      </c>
      <c r="E26" s="57">
        <v>1554</v>
      </c>
      <c r="F26" s="58">
        <v>51</v>
      </c>
      <c r="G26" s="57">
        <v>1728</v>
      </c>
      <c r="H26" s="58">
        <v>54</v>
      </c>
    </row>
    <row r="27" spans="1:8" ht="12.75">
      <c r="A27" s="55">
        <v>380780080</v>
      </c>
      <c r="B27" s="54" t="s">
        <v>23</v>
      </c>
      <c r="C27" s="54" t="s">
        <v>84</v>
      </c>
      <c r="D27" s="56" t="s">
        <v>94</v>
      </c>
      <c r="E27" s="57">
        <v>2660</v>
      </c>
      <c r="F27" s="58">
        <v>27</v>
      </c>
      <c r="G27" s="57">
        <v>3564</v>
      </c>
      <c r="H27" s="58">
        <v>45</v>
      </c>
    </row>
    <row r="28" spans="1:8" ht="12.75">
      <c r="A28" s="55">
        <v>420010233</v>
      </c>
      <c r="B28" s="54" t="s">
        <v>24</v>
      </c>
      <c r="C28" s="54" t="s">
        <v>98</v>
      </c>
      <c r="D28" s="56" t="s">
        <v>94</v>
      </c>
      <c r="E28" s="57">
        <v>249</v>
      </c>
      <c r="F28" s="58">
        <v>70</v>
      </c>
      <c r="G28" s="57">
        <v>245</v>
      </c>
      <c r="H28" s="58">
        <v>9</v>
      </c>
    </row>
    <row r="29" spans="1:8" ht="12.75">
      <c r="A29" s="55">
        <v>420784878</v>
      </c>
      <c r="B29" s="54" t="s">
        <v>25</v>
      </c>
      <c r="C29" s="54" t="s">
        <v>84</v>
      </c>
      <c r="D29" s="56" t="s">
        <v>94</v>
      </c>
      <c r="E29" s="57">
        <v>1796</v>
      </c>
      <c r="F29" s="58">
        <v>5</v>
      </c>
      <c r="G29" s="57">
        <v>3414</v>
      </c>
      <c r="H29" s="58">
        <v>34</v>
      </c>
    </row>
    <row r="30" spans="1:8" ht="12.75">
      <c r="A30" s="55">
        <v>440000289</v>
      </c>
      <c r="B30" s="54" t="s">
        <v>26</v>
      </c>
      <c r="C30" s="54" t="s">
        <v>84</v>
      </c>
      <c r="D30" s="56" t="s">
        <v>95</v>
      </c>
      <c r="E30" s="57">
        <v>2345</v>
      </c>
      <c r="F30" s="58">
        <v>120</v>
      </c>
      <c r="G30" s="57">
        <v>2051</v>
      </c>
      <c r="H30" s="58">
        <v>98</v>
      </c>
    </row>
    <row r="31" spans="1:8" ht="12.75">
      <c r="A31" s="55">
        <v>440001113</v>
      </c>
      <c r="B31" s="54" t="s">
        <v>27</v>
      </c>
      <c r="C31" s="31" t="s">
        <v>81</v>
      </c>
      <c r="D31" s="56" t="s">
        <v>95</v>
      </c>
      <c r="E31" s="57">
        <v>155</v>
      </c>
      <c r="F31" s="58">
        <v>23</v>
      </c>
      <c r="G31" s="57">
        <v>263</v>
      </c>
      <c r="H31" s="58">
        <v>45</v>
      </c>
    </row>
    <row r="32" spans="1:8" ht="12.75">
      <c r="A32" s="55">
        <v>450000088</v>
      </c>
      <c r="B32" s="54" t="s">
        <v>28</v>
      </c>
      <c r="C32" s="54" t="s">
        <v>96</v>
      </c>
      <c r="D32" s="56" t="s">
        <v>93</v>
      </c>
      <c r="E32" s="57">
        <v>87</v>
      </c>
      <c r="F32" s="58">
        <v>0</v>
      </c>
      <c r="G32" s="57">
        <v>216</v>
      </c>
      <c r="H32" s="58">
        <v>2</v>
      </c>
    </row>
    <row r="33" spans="1:8" ht="12.75">
      <c r="A33" s="55">
        <v>490000031</v>
      </c>
      <c r="B33" s="54" t="s">
        <v>29</v>
      </c>
      <c r="C33" s="54" t="s">
        <v>84</v>
      </c>
      <c r="D33" s="56" t="s">
        <v>95</v>
      </c>
      <c r="E33" s="57">
        <v>2128</v>
      </c>
      <c r="F33" s="58">
        <v>31</v>
      </c>
      <c r="G33" s="57">
        <v>3072</v>
      </c>
      <c r="H33" s="58">
        <v>25</v>
      </c>
    </row>
    <row r="34" spans="1:8" ht="12.75">
      <c r="A34" s="55">
        <v>490000155</v>
      </c>
      <c r="B34" s="54" t="s">
        <v>30</v>
      </c>
      <c r="C34" s="54" t="s">
        <v>81</v>
      </c>
      <c r="D34" s="56" t="s">
        <v>95</v>
      </c>
      <c r="E34" s="57">
        <v>693</v>
      </c>
      <c r="F34" s="58">
        <v>79</v>
      </c>
      <c r="G34" s="57">
        <v>288</v>
      </c>
      <c r="H34" s="58">
        <v>50</v>
      </c>
    </row>
    <row r="35" spans="1:8" ht="12.75">
      <c r="A35" s="55">
        <v>510000029</v>
      </c>
      <c r="B35" s="54" t="s">
        <v>31</v>
      </c>
      <c r="C35" s="54" t="s">
        <v>84</v>
      </c>
      <c r="D35" s="56" t="s">
        <v>97</v>
      </c>
      <c r="E35" s="57">
        <v>222</v>
      </c>
      <c r="F35" s="58">
        <v>0</v>
      </c>
      <c r="G35" s="57">
        <v>811</v>
      </c>
      <c r="H35" s="58">
        <v>15</v>
      </c>
    </row>
    <row r="36" spans="1:8" ht="12.75">
      <c r="A36" s="55">
        <v>510000516</v>
      </c>
      <c r="B36" s="54" t="s">
        <v>32</v>
      </c>
      <c r="C36" s="54" t="s">
        <v>81</v>
      </c>
      <c r="D36" s="56" t="s">
        <v>97</v>
      </c>
      <c r="E36" s="57">
        <v>0</v>
      </c>
      <c r="F36" s="58">
        <v>0</v>
      </c>
      <c r="G36" s="57">
        <v>153</v>
      </c>
      <c r="H36" s="58">
        <v>34</v>
      </c>
    </row>
    <row r="37" spans="1:8" ht="12.75">
      <c r="A37" s="55">
        <v>540000031</v>
      </c>
      <c r="B37" s="54" t="s">
        <v>33</v>
      </c>
      <c r="C37" s="54" t="s">
        <v>98</v>
      </c>
      <c r="D37" s="56" t="s">
        <v>99</v>
      </c>
      <c r="E37" s="57">
        <v>65</v>
      </c>
      <c r="F37" s="58">
        <v>0</v>
      </c>
      <c r="G37" s="57">
        <v>45</v>
      </c>
      <c r="H37" s="58">
        <v>0</v>
      </c>
    </row>
    <row r="38" spans="1:8" ht="12.75">
      <c r="A38" s="55">
        <v>540001286</v>
      </c>
      <c r="B38" s="54" t="s">
        <v>34</v>
      </c>
      <c r="C38" s="54" t="s">
        <v>81</v>
      </c>
      <c r="D38" s="56" t="s">
        <v>99</v>
      </c>
      <c r="E38" s="57">
        <v>1</v>
      </c>
      <c r="F38" s="58">
        <v>0</v>
      </c>
      <c r="G38" s="57">
        <v>203</v>
      </c>
      <c r="H38" s="58">
        <v>15</v>
      </c>
    </row>
    <row r="39" spans="1:8" ht="12.75">
      <c r="A39" s="55">
        <v>540002078</v>
      </c>
      <c r="B39" s="54" t="s">
        <v>35</v>
      </c>
      <c r="C39" s="54" t="s">
        <v>84</v>
      </c>
      <c r="D39" s="56" t="s">
        <v>99</v>
      </c>
      <c r="E39" s="57">
        <v>3242</v>
      </c>
      <c r="F39" s="58">
        <v>13</v>
      </c>
      <c r="G39" s="57">
        <v>3640</v>
      </c>
      <c r="H39" s="58">
        <v>66</v>
      </c>
    </row>
    <row r="40" spans="1:8" ht="12.75">
      <c r="A40" s="55">
        <v>540020112</v>
      </c>
      <c r="B40" s="54" t="s">
        <v>36</v>
      </c>
      <c r="C40" s="54" t="s">
        <v>98</v>
      </c>
      <c r="D40" s="56" t="s">
        <v>99</v>
      </c>
      <c r="E40" s="57">
        <v>0</v>
      </c>
      <c r="F40" s="58">
        <v>0</v>
      </c>
      <c r="G40" s="57">
        <v>0</v>
      </c>
      <c r="H40" s="58">
        <v>0</v>
      </c>
    </row>
    <row r="41" spans="1:8" ht="12.75">
      <c r="A41" s="55">
        <v>570005165</v>
      </c>
      <c r="B41" s="54" t="s">
        <v>37</v>
      </c>
      <c r="C41" s="54" t="s">
        <v>96</v>
      </c>
      <c r="D41" s="56" t="s">
        <v>99</v>
      </c>
      <c r="E41" s="57">
        <v>0</v>
      </c>
      <c r="F41" s="58">
        <v>0</v>
      </c>
      <c r="G41" s="57">
        <v>50</v>
      </c>
      <c r="H41" s="58">
        <v>0</v>
      </c>
    </row>
    <row r="42" spans="1:8" ht="12.75">
      <c r="A42" s="55">
        <v>590000188</v>
      </c>
      <c r="B42" s="54" t="s">
        <v>38</v>
      </c>
      <c r="C42" s="54" t="s">
        <v>81</v>
      </c>
      <c r="D42" s="56" t="s">
        <v>100</v>
      </c>
      <c r="E42" s="57">
        <v>433</v>
      </c>
      <c r="F42" s="58">
        <v>38</v>
      </c>
      <c r="G42" s="57">
        <v>558</v>
      </c>
      <c r="H42" s="58">
        <v>54</v>
      </c>
    </row>
    <row r="43" spans="1:8" ht="12.75">
      <c r="A43" s="55">
        <v>590780193</v>
      </c>
      <c r="B43" s="54" t="s">
        <v>39</v>
      </c>
      <c r="C43" s="54" t="s">
        <v>84</v>
      </c>
      <c r="D43" s="56" t="s">
        <v>100</v>
      </c>
      <c r="E43" s="57">
        <v>4638</v>
      </c>
      <c r="F43" s="58">
        <v>212</v>
      </c>
      <c r="G43" s="57">
        <v>4205</v>
      </c>
      <c r="H43" s="58">
        <v>108</v>
      </c>
    </row>
    <row r="44" spans="1:8" ht="12.75">
      <c r="A44" s="55">
        <v>590781902</v>
      </c>
      <c r="B44" s="54" t="s">
        <v>40</v>
      </c>
      <c r="C44" s="54" t="s">
        <v>98</v>
      </c>
      <c r="D44" s="56" t="s">
        <v>100</v>
      </c>
      <c r="E44" s="57">
        <v>0</v>
      </c>
      <c r="F44" s="58">
        <v>0</v>
      </c>
      <c r="G44" s="57">
        <v>203</v>
      </c>
      <c r="H44" s="58">
        <v>0</v>
      </c>
    </row>
    <row r="45" spans="1:8" ht="12.75">
      <c r="A45" s="55">
        <v>590800009</v>
      </c>
      <c r="B45" s="54" t="s">
        <v>117</v>
      </c>
      <c r="C45" s="54" t="s">
        <v>83</v>
      </c>
      <c r="D45" s="56" t="s">
        <v>100</v>
      </c>
      <c r="E45" s="57">
        <v>52</v>
      </c>
      <c r="F45" s="58">
        <v>0</v>
      </c>
      <c r="G45" s="57">
        <v>192</v>
      </c>
      <c r="H45" s="58">
        <v>15</v>
      </c>
    </row>
    <row r="46" spans="1:8" ht="12.75">
      <c r="A46" s="39">
        <v>620100685</v>
      </c>
      <c r="B46" s="40" t="s">
        <v>120</v>
      </c>
      <c r="C46" s="40" t="s">
        <v>114</v>
      </c>
      <c r="D46" s="15" t="s">
        <v>100</v>
      </c>
      <c r="E46" s="45">
        <v>0</v>
      </c>
      <c r="F46" s="59">
        <v>0</v>
      </c>
      <c r="G46" s="45">
        <v>225</v>
      </c>
      <c r="H46" s="59">
        <v>6</v>
      </c>
    </row>
    <row r="47" spans="1:8" ht="12.75">
      <c r="A47" s="55">
        <v>630000479</v>
      </c>
      <c r="B47" s="54" t="s">
        <v>41</v>
      </c>
      <c r="C47" s="54" t="s">
        <v>81</v>
      </c>
      <c r="D47" s="56" t="s">
        <v>101</v>
      </c>
      <c r="E47" s="57">
        <v>152</v>
      </c>
      <c r="F47" s="58">
        <v>129</v>
      </c>
      <c r="G47" s="57">
        <v>190</v>
      </c>
      <c r="H47" s="58">
        <v>72</v>
      </c>
    </row>
    <row r="48" spans="1:8" ht="12.75">
      <c r="A48" s="55">
        <v>630780989</v>
      </c>
      <c r="B48" s="31" t="s">
        <v>42</v>
      </c>
      <c r="C48" s="54" t="s">
        <v>84</v>
      </c>
      <c r="D48" s="56" t="s">
        <v>101</v>
      </c>
      <c r="E48" s="57">
        <v>3561</v>
      </c>
      <c r="F48" s="58">
        <v>200</v>
      </c>
      <c r="G48" s="57">
        <v>2993</v>
      </c>
      <c r="H48" s="58">
        <v>205</v>
      </c>
    </row>
    <row r="49" spans="1:8" ht="12.75">
      <c r="A49" s="39">
        <v>640781290</v>
      </c>
      <c r="B49" s="40" t="s">
        <v>112</v>
      </c>
      <c r="C49" s="40" t="s">
        <v>114</v>
      </c>
      <c r="D49" s="41" t="s">
        <v>91</v>
      </c>
      <c r="E49" s="45">
        <v>32</v>
      </c>
      <c r="F49" s="59">
        <v>0</v>
      </c>
      <c r="G49" s="45">
        <v>54</v>
      </c>
      <c r="H49" s="59">
        <v>0</v>
      </c>
    </row>
    <row r="50" spans="1:8" ht="12.75">
      <c r="A50" s="55">
        <v>670000033</v>
      </c>
      <c r="B50" s="54" t="s">
        <v>43</v>
      </c>
      <c r="C50" s="54" t="s">
        <v>81</v>
      </c>
      <c r="D50" s="56" t="s">
        <v>102</v>
      </c>
      <c r="E50" s="57">
        <v>57</v>
      </c>
      <c r="F50" s="58">
        <v>0</v>
      </c>
      <c r="G50" s="57">
        <v>114</v>
      </c>
      <c r="H50" s="58">
        <v>17</v>
      </c>
    </row>
    <row r="51" spans="1:8" ht="12.75">
      <c r="A51" s="55">
        <v>670013143</v>
      </c>
      <c r="B51" s="4" t="s">
        <v>135</v>
      </c>
      <c r="C51" s="54" t="s">
        <v>98</v>
      </c>
      <c r="D51" s="56" t="s">
        <v>102</v>
      </c>
      <c r="E51" s="57">
        <v>0</v>
      </c>
      <c r="F51" s="58">
        <v>0</v>
      </c>
      <c r="G51" s="57">
        <v>148</v>
      </c>
      <c r="H51" s="58">
        <v>0</v>
      </c>
    </row>
    <row r="52" spans="1:8" ht="12.75">
      <c r="A52" s="55">
        <v>670780055</v>
      </c>
      <c r="B52" s="54" t="s">
        <v>44</v>
      </c>
      <c r="C52" s="54" t="s">
        <v>84</v>
      </c>
      <c r="D52" s="56" t="s">
        <v>102</v>
      </c>
      <c r="E52" s="57">
        <v>1122</v>
      </c>
      <c r="F52" s="58">
        <v>0</v>
      </c>
      <c r="G52" s="57">
        <v>1340</v>
      </c>
      <c r="H52" s="58">
        <v>12</v>
      </c>
    </row>
    <row r="53" spans="1:8" ht="12.75">
      <c r="A53" s="39">
        <v>680000486</v>
      </c>
      <c r="B53" s="40" t="s">
        <v>121</v>
      </c>
      <c r="C53" s="40" t="s">
        <v>114</v>
      </c>
      <c r="D53" s="41" t="s">
        <v>102</v>
      </c>
      <c r="E53" s="45">
        <v>0</v>
      </c>
      <c r="F53" s="59">
        <v>0</v>
      </c>
      <c r="G53" s="45">
        <v>50</v>
      </c>
      <c r="H53" s="59">
        <v>2</v>
      </c>
    </row>
    <row r="54" spans="1:8" ht="12.75">
      <c r="A54" s="55">
        <v>690000880</v>
      </c>
      <c r="B54" s="54" t="s">
        <v>45</v>
      </c>
      <c r="C54" s="54" t="s">
        <v>81</v>
      </c>
      <c r="D54" s="56" t="s">
        <v>94</v>
      </c>
      <c r="E54" s="57">
        <v>483</v>
      </c>
      <c r="F54" s="58">
        <v>76</v>
      </c>
      <c r="G54" s="57">
        <v>480</v>
      </c>
      <c r="H54" s="58">
        <v>69</v>
      </c>
    </row>
    <row r="55" spans="1:8" ht="12.75">
      <c r="A55" s="55">
        <v>690781810</v>
      </c>
      <c r="B55" s="54" t="s">
        <v>46</v>
      </c>
      <c r="C55" s="54" t="s">
        <v>84</v>
      </c>
      <c r="D55" s="56" t="s">
        <v>94</v>
      </c>
      <c r="E55" s="57">
        <v>12218</v>
      </c>
      <c r="F55" s="58">
        <v>208</v>
      </c>
      <c r="G55" s="57">
        <v>7591</v>
      </c>
      <c r="H55" s="58">
        <v>123</v>
      </c>
    </row>
    <row r="56" spans="1:8" ht="12.75">
      <c r="A56" s="55">
        <v>690805361</v>
      </c>
      <c r="B56" s="54" t="s">
        <v>47</v>
      </c>
      <c r="C56" s="54" t="s">
        <v>83</v>
      </c>
      <c r="D56" s="56" t="s">
        <v>103</v>
      </c>
      <c r="E56" s="57">
        <v>0</v>
      </c>
      <c r="F56" s="58">
        <v>0</v>
      </c>
      <c r="G56" s="57">
        <v>1368</v>
      </c>
      <c r="H56" s="58">
        <v>0</v>
      </c>
    </row>
    <row r="57" spans="1:8" ht="12.75">
      <c r="A57" s="55">
        <v>720000025</v>
      </c>
      <c r="B57" s="54" t="s">
        <v>116</v>
      </c>
      <c r="C57" s="54" t="s">
        <v>98</v>
      </c>
      <c r="D57" s="1" t="s">
        <v>95</v>
      </c>
      <c r="E57" s="57">
        <v>4</v>
      </c>
      <c r="F57" s="58">
        <v>4</v>
      </c>
      <c r="G57" s="57">
        <v>178</v>
      </c>
      <c r="H57" s="58">
        <v>9</v>
      </c>
    </row>
    <row r="58" spans="1:8" ht="12.75">
      <c r="A58" s="55">
        <v>750000523</v>
      </c>
      <c r="B58" s="54" t="s">
        <v>48</v>
      </c>
      <c r="C58" s="54" t="s">
        <v>83</v>
      </c>
      <c r="D58" s="56" t="s">
        <v>104</v>
      </c>
      <c r="E58" s="57">
        <v>0</v>
      </c>
      <c r="F58" s="58">
        <v>0</v>
      </c>
      <c r="G58" s="57">
        <v>202</v>
      </c>
      <c r="H58" s="58">
        <v>1</v>
      </c>
    </row>
    <row r="59" spans="1:8" ht="12.75">
      <c r="A59" s="55">
        <v>750000549</v>
      </c>
      <c r="B59" s="54" t="s">
        <v>49</v>
      </c>
      <c r="C59" s="54" t="s">
        <v>83</v>
      </c>
      <c r="D59" s="56" t="s">
        <v>104</v>
      </c>
      <c r="E59" s="57">
        <v>0</v>
      </c>
      <c r="F59" s="58">
        <v>0</v>
      </c>
      <c r="G59" s="57">
        <v>30</v>
      </c>
      <c r="H59" s="58">
        <v>0</v>
      </c>
    </row>
    <row r="60" spans="1:8" ht="12.75">
      <c r="A60" s="55">
        <v>750110025</v>
      </c>
      <c r="B60" s="54" t="s">
        <v>50</v>
      </c>
      <c r="C60" s="54" t="s">
        <v>98</v>
      </c>
      <c r="D60" s="56" t="s">
        <v>104</v>
      </c>
      <c r="E60" s="57">
        <v>8</v>
      </c>
      <c r="F60" s="58">
        <v>0</v>
      </c>
      <c r="G60" s="57">
        <v>61</v>
      </c>
      <c r="H60" s="58">
        <v>0</v>
      </c>
    </row>
    <row r="61" spans="1:8" ht="12.75">
      <c r="A61" s="55">
        <v>750140014</v>
      </c>
      <c r="B61" s="54" t="s">
        <v>51</v>
      </c>
      <c r="C61" s="54" t="s">
        <v>98</v>
      </c>
      <c r="D61" s="56" t="s">
        <v>104</v>
      </c>
      <c r="E61" s="57">
        <v>570</v>
      </c>
      <c r="F61" s="58">
        <v>0</v>
      </c>
      <c r="G61" s="57">
        <v>579</v>
      </c>
      <c r="H61" s="58">
        <v>0</v>
      </c>
    </row>
    <row r="62" spans="1:8" ht="12.75">
      <c r="A62" s="55">
        <v>750150104</v>
      </c>
      <c r="B62" s="54" t="s">
        <v>52</v>
      </c>
      <c r="C62" s="54" t="s">
        <v>83</v>
      </c>
      <c r="D62" s="56" t="s">
        <v>104</v>
      </c>
      <c r="E62" s="57">
        <v>349</v>
      </c>
      <c r="F62" s="58">
        <v>0</v>
      </c>
      <c r="G62" s="57">
        <v>295</v>
      </c>
      <c r="H62" s="58">
        <v>0</v>
      </c>
    </row>
    <row r="63" spans="1:8" ht="12.75">
      <c r="A63" s="55">
        <v>750150260</v>
      </c>
      <c r="B63" s="54" t="s">
        <v>53</v>
      </c>
      <c r="C63" s="54" t="s">
        <v>83</v>
      </c>
      <c r="D63" s="56" t="s">
        <v>104</v>
      </c>
      <c r="E63" s="57">
        <v>0</v>
      </c>
      <c r="F63" s="58">
        <v>0</v>
      </c>
      <c r="G63" s="57">
        <v>158</v>
      </c>
      <c r="H63" s="58">
        <v>0</v>
      </c>
    </row>
    <row r="64" spans="1:8" ht="12.75">
      <c r="A64" s="55">
        <v>750160012</v>
      </c>
      <c r="B64" s="54" t="s">
        <v>54</v>
      </c>
      <c r="C64" s="54" t="s">
        <v>81</v>
      </c>
      <c r="D64" s="56" t="s">
        <v>104</v>
      </c>
      <c r="E64" s="57">
        <v>433</v>
      </c>
      <c r="F64" s="58">
        <v>87</v>
      </c>
      <c r="G64" s="57">
        <v>761</v>
      </c>
      <c r="H64" s="58">
        <v>87</v>
      </c>
    </row>
    <row r="65" spans="1:8" ht="12.75">
      <c r="A65" s="55">
        <v>750712184</v>
      </c>
      <c r="B65" s="54" t="s">
        <v>55</v>
      </c>
      <c r="C65" s="54" t="s">
        <v>84</v>
      </c>
      <c r="D65" s="56" t="s">
        <v>104</v>
      </c>
      <c r="E65" s="57">
        <v>29075</v>
      </c>
      <c r="F65" s="58">
        <v>655</v>
      </c>
      <c r="G65" s="57">
        <v>17070</v>
      </c>
      <c r="H65" s="58">
        <v>697</v>
      </c>
    </row>
    <row r="66" spans="1:8" ht="12.75">
      <c r="A66" s="55">
        <v>750810814</v>
      </c>
      <c r="B66" s="54" t="s">
        <v>56</v>
      </c>
      <c r="C66" s="31" t="s">
        <v>115</v>
      </c>
      <c r="D66" s="1" t="s">
        <v>104</v>
      </c>
      <c r="E66" s="57">
        <v>1814</v>
      </c>
      <c r="F66" s="58">
        <v>0</v>
      </c>
      <c r="G66" s="57">
        <v>1931</v>
      </c>
      <c r="H66" s="58">
        <v>20</v>
      </c>
    </row>
    <row r="67" spans="1:8" ht="12.75">
      <c r="A67" s="55">
        <v>760000166</v>
      </c>
      <c r="B67" s="54" t="s">
        <v>57</v>
      </c>
      <c r="C67" s="54" t="s">
        <v>81</v>
      </c>
      <c r="D67" s="56" t="s">
        <v>105</v>
      </c>
      <c r="E67" s="57">
        <v>113</v>
      </c>
      <c r="F67" s="58">
        <v>23</v>
      </c>
      <c r="G67" s="57">
        <v>1998</v>
      </c>
      <c r="H67" s="58">
        <v>23</v>
      </c>
    </row>
    <row r="68" spans="1:8" ht="12.75">
      <c r="A68" s="55">
        <v>760780239</v>
      </c>
      <c r="B68" s="54" t="s">
        <v>58</v>
      </c>
      <c r="C68" s="54" t="s">
        <v>84</v>
      </c>
      <c r="D68" s="56" t="s">
        <v>105</v>
      </c>
      <c r="E68" s="57">
        <v>4470</v>
      </c>
      <c r="F68" s="58">
        <v>35</v>
      </c>
      <c r="G68" s="57">
        <v>2207</v>
      </c>
      <c r="H68" s="58">
        <v>21</v>
      </c>
    </row>
    <row r="69" spans="1:8" ht="12.75">
      <c r="A69" s="55">
        <v>780001236</v>
      </c>
      <c r="B69" s="54" t="s">
        <v>59</v>
      </c>
      <c r="C69" s="54" t="s">
        <v>98</v>
      </c>
      <c r="D69" s="56" t="s">
        <v>104</v>
      </c>
      <c r="E69" s="57">
        <v>0</v>
      </c>
      <c r="F69" s="58">
        <v>0</v>
      </c>
      <c r="G69" s="57">
        <v>1381</v>
      </c>
      <c r="H69" s="58">
        <v>0</v>
      </c>
    </row>
    <row r="70" spans="1:8" ht="12.75">
      <c r="A70" s="55">
        <v>780110078</v>
      </c>
      <c r="B70" s="54" t="s">
        <v>60</v>
      </c>
      <c r="C70" s="54" t="s">
        <v>98</v>
      </c>
      <c r="D70" s="56" t="s">
        <v>104</v>
      </c>
      <c r="E70" s="57">
        <v>215</v>
      </c>
      <c r="F70" s="58">
        <v>100</v>
      </c>
      <c r="G70" s="57">
        <v>320</v>
      </c>
      <c r="H70" s="58">
        <v>14</v>
      </c>
    </row>
    <row r="71" spans="1:8" ht="12.75">
      <c r="A71" s="55">
        <v>800000044</v>
      </c>
      <c r="B71" s="54" t="s">
        <v>61</v>
      </c>
      <c r="C71" s="54" t="s">
        <v>84</v>
      </c>
      <c r="D71" s="56" t="s">
        <v>106</v>
      </c>
      <c r="E71" s="57">
        <v>1864</v>
      </c>
      <c r="F71" s="58">
        <v>9</v>
      </c>
      <c r="G71" s="57">
        <v>1559</v>
      </c>
      <c r="H71" s="58">
        <v>18</v>
      </c>
    </row>
    <row r="72" spans="1:8" ht="12.75">
      <c r="A72" s="39">
        <v>830100566</v>
      </c>
      <c r="B72" s="40" t="s">
        <v>122</v>
      </c>
      <c r="C72" s="40" t="s">
        <v>114</v>
      </c>
      <c r="D72" s="15" t="s">
        <v>82</v>
      </c>
      <c r="E72" s="45">
        <v>0</v>
      </c>
      <c r="F72" s="59">
        <v>0</v>
      </c>
      <c r="G72" s="45">
        <v>3</v>
      </c>
      <c r="H72" s="59">
        <v>0</v>
      </c>
    </row>
    <row r="73" spans="1:8" ht="12.75">
      <c r="A73" s="55">
        <v>840000350</v>
      </c>
      <c r="B73" s="54" t="s">
        <v>118</v>
      </c>
      <c r="C73" s="54" t="s">
        <v>83</v>
      </c>
      <c r="D73" s="1" t="s">
        <v>82</v>
      </c>
      <c r="E73" s="57">
        <v>6</v>
      </c>
      <c r="F73" s="58">
        <v>6</v>
      </c>
      <c r="G73" s="57">
        <v>46</v>
      </c>
      <c r="H73" s="58">
        <v>20</v>
      </c>
    </row>
    <row r="74" spans="1:8" ht="12.75">
      <c r="A74" s="39">
        <v>850000019</v>
      </c>
      <c r="B74" s="40" t="s">
        <v>123</v>
      </c>
      <c r="C74" s="40" t="s">
        <v>114</v>
      </c>
      <c r="D74" s="15" t="s">
        <v>95</v>
      </c>
      <c r="E74" s="45">
        <v>332</v>
      </c>
      <c r="F74" s="59">
        <v>0</v>
      </c>
      <c r="G74" s="45">
        <v>193</v>
      </c>
      <c r="H74" s="59">
        <v>5</v>
      </c>
    </row>
    <row r="75" spans="1:8" ht="12.75">
      <c r="A75" s="55">
        <v>860780980</v>
      </c>
      <c r="B75" s="54" t="s">
        <v>62</v>
      </c>
      <c r="C75" s="54" t="s">
        <v>84</v>
      </c>
      <c r="D75" s="56" t="s">
        <v>107</v>
      </c>
      <c r="E75" s="57">
        <v>1110</v>
      </c>
      <c r="F75" s="58">
        <v>124</v>
      </c>
      <c r="G75" s="57">
        <v>1194</v>
      </c>
      <c r="H75" s="58">
        <v>95</v>
      </c>
    </row>
    <row r="76" spans="1:8" ht="12.75">
      <c r="A76" s="55">
        <v>870000015</v>
      </c>
      <c r="B76" s="54" t="s">
        <v>63</v>
      </c>
      <c r="C76" s="54" t="s">
        <v>84</v>
      </c>
      <c r="D76" s="56" t="s">
        <v>108</v>
      </c>
      <c r="E76" s="57">
        <v>1500</v>
      </c>
      <c r="F76" s="58">
        <v>11</v>
      </c>
      <c r="G76" s="57">
        <v>1551</v>
      </c>
      <c r="H76" s="58">
        <v>32</v>
      </c>
    </row>
    <row r="77" spans="1:8" ht="12.75">
      <c r="A77" s="39">
        <v>910002773</v>
      </c>
      <c r="B77" s="40" t="s">
        <v>124</v>
      </c>
      <c r="C77" s="40" t="s">
        <v>114</v>
      </c>
      <c r="D77" s="41" t="s">
        <v>104</v>
      </c>
      <c r="E77" s="45">
        <v>0</v>
      </c>
      <c r="F77" s="59">
        <v>0</v>
      </c>
      <c r="G77" s="45">
        <v>53</v>
      </c>
      <c r="H77" s="59">
        <v>2</v>
      </c>
    </row>
    <row r="78" spans="1:8" ht="12.75">
      <c r="A78" s="55">
        <v>910110063</v>
      </c>
      <c r="B78" s="54" t="s">
        <v>64</v>
      </c>
      <c r="C78" s="54" t="s">
        <v>98</v>
      </c>
      <c r="D78" s="56" t="s">
        <v>104</v>
      </c>
      <c r="E78" s="57">
        <v>0</v>
      </c>
      <c r="F78" s="58">
        <v>0</v>
      </c>
      <c r="G78" s="57">
        <v>2</v>
      </c>
      <c r="H78" s="58">
        <v>0</v>
      </c>
    </row>
    <row r="79" spans="1:8" ht="12.75">
      <c r="A79" s="55">
        <v>920000460</v>
      </c>
      <c r="B79" s="54" t="s">
        <v>65</v>
      </c>
      <c r="C79" s="54" t="s">
        <v>81</v>
      </c>
      <c r="D79" s="56" t="s">
        <v>104</v>
      </c>
      <c r="E79" s="57">
        <v>27</v>
      </c>
      <c r="F79" s="58">
        <v>27</v>
      </c>
      <c r="G79" s="57">
        <v>239</v>
      </c>
      <c r="H79" s="58">
        <v>26</v>
      </c>
    </row>
    <row r="80" spans="1:8" ht="12.75">
      <c r="A80" s="55">
        <v>920000650</v>
      </c>
      <c r="B80" s="54" t="s">
        <v>66</v>
      </c>
      <c r="C80" s="54" t="s">
        <v>83</v>
      </c>
      <c r="D80" s="56" t="s">
        <v>104</v>
      </c>
      <c r="E80" s="57">
        <v>2028</v>
      </c>
      <c r="F80" s="58">
        <v>0</v>
      </c>
      <c r="G80" s="57">
        <v>1482</v>
      </c>
      <c r="H80" s="58">
        <v>1</v>
      </c>
    </row>
    <row r="81" spans="1:8" ht="12.75">
      <c r="A81" s="55">
        <v>920000684</v>
      </c>
      <c r="B81" s="54" t="s">
        <v>67</v>
      </c>
      <c r="C81" s="54" t="s">
        <v>83</v>
      </c>
      <c r="D81" s="56" t="s">
        <v>104</v>
      </c>
      <c r="E81" s="57">
        <v>50</v>
      </c>
      <c r="F81" s="58">
        <v>8</v>
      </c>
      <c r="G81" s="57">
        <v>146</v>
      </c>
      <c r="H81" s="58">
        <v>8</v>
      </c>
    </row>
    <row r="82" spans="1:8" ht="12.75">
      <c r="A82" s="55">
        <v>920110020</v>
      </c>
      <c r="B82" s="54" t="s">
        <v>68</v>
      </c>
      <c r="C82" s="54" t="s">
        <v>98</v>
      </c>
      <c r="D82" s="56" t="s">
        <v>104</v>
      </c>
      <c r="E82" s="57">
        <v>0</v>
      </c>
      <c r="F82" s="58">
        <v>0</v>
      </c>
      <c r="G82" s="57">
        <v>4</v>
      </c>
      <c r="H82" s="58">
        <v>0</v>
      </c>
    </row>
    <row r="83" spans="1:8" ht="12.75">
      <c r="A83" s="55">
        <v>940000664</v>
      </c>
      <c r="B83" s="54" t="s">
        <v>69</v>
      </c>
      <c r="C83" s="54" t="s">
        <v>81</v>
      </c>
      <c r="D83" s="56" t="s">
        <v>104</v>
      </c>
      <c r="E83" s="57">
        <v>1612</v>
      </c>
      <c r="F83" s="58">
        <v>111</v>
      </c>
      <c r="G83" s="57">
        <v>1355</v>
      </c>
      <c r="H83" s="58">
        <v>104</v>
      </c>
    </row>
    <row r="84" spans="1:8" ht="12.75">
      <c r="A84" s="55">
        <v>940110018</v>
      </c>
      <c r="B84" s="54" t="s">
        <v>70</v>
      </c>
      <c r="C84" s="54" t="s">
        <v>98</v>
      </c>
      <c r="D84" s="56" t="s">
        <v>104</v>
      </c>
      <c r="E84" s="57">
        <v>89</v>
      </c>
      <c r="F84" s="58">
        <v>15</v>
      </c>
      <c r="G84" s="57">
        <v>373</v>
      </c>
      <c r="H84" s="58">
        <v>16</v>
      </c>
    </row>
    <row r="85" spans="1:8" ht="12.75">
      <c r="A85" s="55">
        <v>940110034</v>
      </c>
      <c r="B85" s="54" t="s">
        <v>71</v>
      </c>
      <c r="C85" s="54" t="s">
        <v>98</v>
      </c>
      <c r="D85" s="56" t="s">
        <v>104</v>
      </c>
      <c r="E85" s="57">
        <v>0</v>
      </c>
      <c r="F85" s="58">
        <v>0</v>
      </c>
      <c r="G85" s="57">
        <v>0</v>
      </c>
      <c r="H85" s="58">
        <v>0</v>
      </c>
    </row>
    <row r="86" spans="1:8" ht="12.75">
      <c r="A86" s="55">
        <v>970100228</v>
      </c>
      <c r="B86" s="54" t="s">
        <v>72</v>
      </c>
      <c r="C86" s="54" t="s">
        <v>84</v>
      </c>
      <c r="D86" s="56" t="s">
        <v>109</v>
      </c>
      <c r="E86" s="57">
        <v>670</v>
      </c>
      <c r="F86" s="58">
        <v>0</v>
      </c>
      <c r="G86" s="57">
        <v>738</v>
      </c>
      <c r="H86" s="58">
        <v>0</v>
      </c>
    </row>
    <row r="87" spans="1:8" ht="12.75">
      <c r="A87" s="55">
        <v>970202271</v>
      </c>
      <c r="B87" s="54" t="s">
        <v>73</v>
      </c>
      <c r="C87" s="54" t="s">
        <v>84</v>
      </c>
      <c r="D87" s="56" t="s">
        <v>110</v>
      </c>
      <c r="E87" s="57">
        <v>249</v>
      </c>
      <c r="F87" s="58">
        <v>0</v>
      </c>
      <c r="G87" s="57">
        <v>257</v>
      </c>
      <c r="H87" s="58">
        <v>0</v>
      </c>
    </row>
    <row r="88" spans="1:8" ht="12.75">
      <c r="A88" s="45">
        <v>970302022</v>
      </c>
      <c r="B88" s="40" t="s">
        <v>125</v>
      </c>
      <c r="C88" s="40" t="s">
        <v>114</v>
      </c>
      <c r="D88" s="41" t="s">
        <v>111</v>
      </c>
      <c r="E88" s="45">
        <v>0</v>
      </c>
      <c r="F88" s="59">
        <v>0</v>
      </c>
      <c r="G88" s="45">
        <v>6</v>
      </c>
      <c r="H88" s="59">
        <v>0</v>
      </c>
    </row>
    <row r="89" spans="1:8" ht="12.75">
      <c r="A89" s="57">
        <v>970403614</v>
      </c>
      <c r="B89" s="54" t="s">
        <v>74</v>
      </c>
      <c r="C89" s="54" t="s">
        <v>98</v>
      </c>
      <c r="D89" s="56" t="s">
        <v>111</v>
      </c>
      <c r="E89" s="57">
        <v>629</v>
      </c>
      <c r="F89" s="58">
        <v>0</v>
      </c>
      <c r="G89" s="57">
        <v>689</v>
      </c>
      <c r="H89" s="58">
        <v>0</v>
      </c>
    </row>
    <row r="90" spans="1:8" ht="12.75">
      <c r="A90" s="57">
        <v>970421004</v>
      </c>
      <c r="B90" s="54" t="s">
        <v>75</v>
      </c>
      <c r="C90" s="54" t="s">
        <v>98</v>
      </c>
      <c r="D90" s="56" t="s">
        <v>111</v>
      </c>
      <c r="E90" s="57">
        <v>110</v>
      </c>
      <c r="F90" s="58">
        <v>0</v>
      </c>
      <c r="G90" s="57">
        <v>38</v>
      </c>
      <c r="H90" s="58">
        <v>0</v>
      </c>
    </row>
    <row r="91" spans="1:8" ht="12.75">
      <c r="A91" s="5" t="s">
        <v>132</v>
      </c>
      <c r="B91" s="89" t="s">
        <v>76</v>
      </c>
      <c r="C91" s="35" t="s">
        <v>81</v>
      </c>
      <c r="D91" s="106" t="s">
        <v>104</v>
      </c>
      <c r="E91" s="81">
        <v>2281</v>
      </c>
      <c r="F91" s="90">
        <v>195</v>
      </c>
      <c r="G91" s="81">
        <v>0</v>
      </c>
      <c r="H91" s="90">
        <v>0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0" r:id="rId1"/>
  <headerFooter alignWithMargins="0">
    <oddHeader>&amp;C&amp;8nombre d'inclusions - Export octobre 2011</oddHeader>
    <oddFooter>&amp;L&amp;8DGOS-PF4 / Cellule opérationnelle SIGREC&amp;R&amp;8 23/11/2011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Devos Patrick</dc:creator>
  <cp:keywords/>
  <dc:description/>
  <cp:lastModifiedBy>Olivier LOUVET</cp:lastModifiedBy>
  <cp:lastPrinted>2011-11-10T14:32:33Z</cp:lastPrinted>
  <dcterms:created xsi:type="dcterms:W3CDTF">2009-09-14T07:30:51Z</dcterms:created>
  <dcterms:modified xsi:type="dcterms:W3CDTF">2012-07-19T15:50:44Z</dcterms:modified>
  <cp:category/>
  <cp:version/>
  <cp:contentType/>
  <cp:contentStatus/>
</cp:coreProperties>
</file>